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15180" windowHeight="9204" activeTab="1"/>
  </bookViews>
  <sheets>
    <sheet name="Личное" sheetId="1" r:id="rId1"/>
    <sheet name="Командное" sheetId="2" r:id="rId2"/>
  </sheets>
  <definedNames/>
  <calcPr fullCalcOnLoad="1"/>
</workbook>
</file>

<file path=xl/sharedStrings.xml><?xml version="1.0" encoding="utf-8"?>
<sst xmlns="http://schemas.openxmlformats.org/spreadsheetml/2006/main" count="432" uniqueCount="178">
  <si>
    <t>1 этап</t>
  </si>
  <si>
    <t>2 этап</t>
  </si>
  <si>
    <t>Финал</t>
  </si>
  <si>
    <t>ИТОГО</t>
  </si>
  <si>
    <t xml:space="preserve">Личное </t>
  </si>
  <si>
    <t>№ п/п</t>
  </si>
  <si>
    <t xml:space="preserve">количество набранных очков </t>
  </si>
  <si>
    <t>возрастная группа</t>
  </si>
  <si>
    <t>группа</t>
  </si>
  <si>
    <t>ФИО участника</t>
  </si>
  <si>
    <t xml:space="preserve">занятое место </t>
  </si>
  <si>
    <t>баллы по протоколу</t>
  </si>
  <si>
    <t>КЛУБ</t>
  </si>
  <si>
    <t>школа</t>
  </si>
  <si>
    <t>округ Москвы</t>
  </si>
  <si>
    <t>Тренер</t>
  </si>
  <si>
    <t>А</t>
  </si>
  <si>
    <t xml:space="preserve">Аббасова Милана </t>
  </si>
  <si>
    <t>"Мечта"</t>
  </si>
  <si>
    <t>ГБОУ Зеленоградский Дворец Творчества Детей и Молодежи</t>
  </si>
  <si>
    <t xml:space="preserve">Зеленоградский АО </t>
  </si>
  <si>
    <t>Цилюрик Ольга Павловна,               Степашина Татьяна Борисовна</t>
  </si>
  <si>
    <t>Заявка подана</t>
  </si>
  <si>
    <t>Реброва Жанна</t>
  </si>
  <si>
    <t>«РЕСПЕКТ»</t>
  </si>
  <si>
    <t>ГОУ СОШ № 394</t>
  </si>
  <si>
    <t>ЮВАО</t>
  </si>
  <si>
    <t xml:space="preserve">Батынкова Марина Алексеевна  </t>
  </si>
  <si>
    <t>В</t>
  </si>
  <si>
    <t>Каранедиз Жасмин</t>
  </si>
  <si>
    <t>"Грация"1986</t>
  </si>
  <si>
    <t xml:space="preserve">ГОУ СОШ_№1986 </t>
  </si>
  <si>
    <t>Сычёва Александра Александровна</t>
  </si>
  <si>
    <t>Кузнецова Ульяна</t>
  </si>
  <si>
    <t>ДООЦ "Юго-Западный"</t>
  </si>
  <si>
    <t>ЮЗАО</t>
  </si>
  <si>
    <t xml:space="preserve">Постникова О.М. </t>
  </si>
  <si>
    <t>Заявка подана,перевести в группу А</t>
  </si>
  <si>
    <t>Дубчак Елена</t>
  </si>
  <si>
    <t>ЦО "Москва -98"</t>
  </si>
  <si>
    <t>№ 1953</t>
  </si>
  <si>
    <t>Городское подчинение</t>
  </si>
  <si>
    <t>Сидорова Светлана</t>
  </si>
  <si>
    <t>Солонуха Милена</t>
  </si>
  <si>
    <t>Привалова Катя</t>
  </si>
  <si>
    <t>"Арабеск"Синегория</t>
  </si>
  <si>
    <t xml:space="preserve">ГОУ ЦВР </t>
  </si>
  <si>
    <t>ЗАО</t>
  </si>
  <si>
    <t>Апарцева Ольга Валерьевна</t>
  </si>
  <si>
    <t>Митрушкина Елизавета</t>
  </si>
  <si>
    <t>Алые паруса</t>
  </si>
  <si>
    <t xml:space="preserve">ГОУ СОШ № 1344  </t>
  </si>
  <si>
    <t>Батынкова Марина Алексеевна</t>
  </si>
  <si>
    <t>Самохина София</t>
  </si>
  <si>
    <t>Академия Ирины Винер</t>
  </si>
  <si>
    <t>ГОУ СОШ № 2000</t>
  </si>
  <si>
    <t>ЮАО</t>
  </si>
  <si>
    <t>Васичева Яна Максимовна</t>
  </si>
  <si>
    <t>Михайличенко Вероника</t>
  </si>
  <si>
    <t xml:space="preserve"> ЦО "Москва -98"</t>
  </si>
  <si>
    <t>Оржеховская Беата</t>
  </si>
  <si>
    <t>Новикова Татьяна</t>
  </si>
  <si>
    <t>ГБОУ  Зеленоградский Дворец Творчества Детей и Молодежи</t>
  </si>
  <si>
    <t>Цилюрик Ольга Павловна</t>
  </si>
  <si>
    <t>Мезина Полина</t>
  </si>
  <si>
    <t>"Грация" 1986</t>
  </si>
  <si>
    <t>Гойхман Инна</t>
  </si>
  <si>
    <t>Чернышова Екатерина</t>
  </si>
  <si>
    <t>Чуйкова Мария</t>
  </si>
  <si>
    <t>Грицаенко Александра</t>
  </si>
  <si>
    <t>Хасан Элина</t>
  </si>
  <si>
    <t>ГОУ СОШ №821</t>
  </si>
  <si>
    <t>СЗАО</t>
  </si>
  <si>
    <t>Воробьева Марина Олеговна</t>
  </si>
  <si>
    <t>Иванова Злата</t>
  </si>
  <si>
    <t>Команда ЦРТДиЮ им. А.В. Косарева</t>
  </si>
  <si>
    <t>ВАО</t>
  </si>
  <si>
    <t>Пивень Елена Александровна</t>
  </si>
  <si>
    <t>Хохрина Алиса</t>
  </si>
  <si>
    <t>Степанова Виктория</t>
  </si>
  <si>
    <t>Казанджян Виктория</t>
  </si>
  <si>
    <t>Симакова Елена</t>
  </si>
  <si>
    <t xml:space="preserve">Сорокина Юлия </t>
  </si>
  <si>
    <t>ГБОУ Дворец Творчества Детей и Молодежи</t>
  </si>
  <si>
    <t>Хивинцева Софья</t>
  </si>
  <si>
    <t>Головченко Светлана</t>
  </si>
  <si>
    <t>Баскаева Инна</t>
  </si>
  <si>
    <t>ГБОУ СОШ № 70</t>
  </si>
  <si>
    <t>Пухова Анастасия Игоревна</t>
  </si>
  <si>
    <t xml:space="preserve">Вейкай Валерия </t>
  </si>
  <si>
    <t>Центр Развития Творчества Детей и Юношества им. А.В.Косарева (ЦРТДЮ)</t>
  </si>
  <si>
    <t xml:space="preserve">ВАО </t>
  </si>
  <si>
    <t>Арифуллина Дарья</t>
  </si>
  <si>
    <t>Алмазова Даша</t>
  </si>
  <si>
    <t>ГБОУ СОШ №821</t>
  </si>
  <si>
    <t>Шахова Дина</t>
  </si>
  <si>
    <t>Воробьева Настя</t>
  </si>
  <si>
    <t>ГОУ СОШ 1956</t>
  </si>
  <si>
    <t>Шамрай Марина Валерьевна</t>
  </si>
  <si>
    <t>Кошевая Виктория</t>
  </si>
  <si>
    <t>ГБОУ № 2000</t>
  </si>
  <si>
    <t>заявка подана</t>
  </si>
  <si>
    <t xml:space="preserve">Щетинина Ангелина </t>
  </si>
  <si>
    <t>"Ласточки"</t>
  </si>
  <si>
    <t>ГОУ ДООЦ «Южный»</t>
  </si>
  <si>
    <t>Серова Евгения Валерьевна</t>
  </si>
  <si>
    <t>Боева София</t>
  </si>
  <si>
    <t xml:space="preserve">Клуб «Москвич» </t>
  </si>
  <si>
    <t>ГБОУ СОШ № 482</t>
  </si>
  <si>
    <t>Кудашева Евгения Владимировна</t>
  </si>
  <si>
    <t xml:space="preserve">Пилик Дарья </t>
  </si>
  <si>
    <t>Орлова Анастасия</t>
  </si>
  <si>
    <t>Демидова Елена</t>
  </si>
  <si>
    <t>Команда  с/к «Олимпия плюс»</t>
  </si>
  <si>
    <t xml:space="preserve">гимназия №1565 «Свиблово» </t>
  </si>
  <si>
    <t>СВАО</t>
  </si>
  <si>
    <t>Демидова Любовь Николаевна</t>
  </si>
  <si>
    <t>Андронова Дарья</t>
  </si>
  <si>
    <t>"Арабеск"</t>
  </si>
  <si>
    <t>ГОУ СОШ 888</t>
  </si>
  <si>
    <t>Авствацатрян Элла</t>
  </si>
  <si>
    <t>СК "Школа О.Капрановой"</t>
  </si>
  <si>
    <t>Школа 1238</t>
  </si>
  <si>
    <t>Капранова Ольга Сергеевна.</t>
  </si>
  <si>
    <t>Кудинова Диана</t>
  </si>
  <si>
    <t>ГБУ СОШ № 492</t>
  </si>
  <si>
    <t xml:space="preserve">Баркова Полина </t>
  </si>
  <si>
    <t>ГБОУ СОШ № 492</t>
  </si>
  <si>
    <t>Деркач Саша</t>
  </si>
  <si>
    <t>ГБОУ № 821</t>
  </si>
  <si>
    <t>11 и старше</t>
  </si>
  <si>
    <t>Ястребова Александра</t>
  </si>
  <si>
    <t>Гаджиева Алина</t>
  </si>
  <si>
    <t>«Грация» 1186</t>
  </si>
  <si>
    <t xml:space="preserve">ГОУ СОШ №1186 </t>
  </si>
  <si>
    <t>Сычёва Ирина Алексеевна</t>
  </si>
  <si>
    <t xml:space="preserve">Смирнова Полина </t>
  </si>
  <si>
    <t xml:space="preserve">Перетрухина Ксения </t>
  </si>
  <si>
    <t>Лобова Диана</t>
  </si>
  <si>
    <t>Калыгина Карина</t>
  </si>
  <si>
    <t>Левченко Таисия</t>
  </si>
  <si>
    <t>ГБОУ СОШ № 1062</t>
  </si>
  <si>
    <t>Чекалина Алина Олеговна</t>
  </si>
  <si>
    <t>Михайличенко Екатерина</t>
  </si>
  <si>
    <t>1 Этап (18.02.2012)</t>
  </si>
  <si>
    <t>2 этап (21 АПРЕЛЯ 2012)</t>
  </si>
  <si>
    <t>Финал ( 19 мая 2012)</t>
  </si>
  <si>
    <t>ИТОГОВЫЕ РЕЗУЛЬТАТЫ</t>
  </si>
  <si>
    <t>Название команды</t>
  </si>
  <si>
    <t xml:space="preserve">МЕСТО </t>
  </si>
  <si>
    <t>суммма баллов по протоколу</t>
  </si>
  <si>
    <t>сумма баллов по положению</t>
  </si>
  <si>
    <t>Респект.Команда 1 (6 лет В)</t>
  </si>
  <si>
    <t>Мечта  (6 лет В)</t>
  </si>
  <si>
    <t>ГОУ ЦВР Синегория  (7 лет В)</t>
  </si>
  <si>
    <t>ГОУ ЦВР Синегория</t>
  </si>
  <si>
    <t>ДООЦ "Юго- западный" (7 лет  В)</t>
  </si>
  <si>
    <t>Баулина Мария Михайловна</t>
  </si>
  <si>
    <t>Москва-98 (7 лет В)</t>
  </si>
  <si>
    <t xml:space="preserve">ГБОУ ЦО № 1953 </t>
  </si>
  <si>
    <t>Респект (8 лет В)</t>
  </si>
  <si>
    <t>Мечта.Команда 1 (8 лет В)</t>
  </si>
  <si>
    <t>Респект.Команда 2 (9 лет А)</t>
  </si>
  <si>
    <t>ГБОУ Гимназия 1518 (9 лет В)</t>
  </si>
  <si>
    <t>ГБОУ Гимназия 1518</t>
  </si>
  <si>
    <t>Носова Оксана Владимировна,</t>
  </si>
  <si>
    <t>Мечта (9 лет В)</t>
  </si>
  <si>
    <t>Студия "Сила и грация" (9 лет В)</t>
  </si>
  <si>
    <t>ГОУ ЦО № 548</t>
  </si>
  <si>
    <t>Попова Елена Вячеславовна</t>
  </si>
  <si>
    <t>ДООЦ "Западный" (10 лет А)</t>
  </si>
  <si>
    <t>ГБОУ ДООЦ «Западный»</t>
  </si>
  <si>
    <t>Семёнова Галина Ивановна</t>
  </si>
  <si>
    <t>Мечта.Команда 2 (11 лет В)</t>
  </si>
  <si>
    <t>ГОУ ЦВР Синегория  (11 лет В)</t>
  </si>
  <si>
    <t>Арабеск (11 лет А)</t>
  </si>
  <si>
    <t>ДООЦ "Западный" (11 лет А)</t>
  </si>
  <si>
    <t>ДООЦ "Западный"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</si>
</sst>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0"/>
      <name val="Arial"/>
      <family val="2"/>
    </font>
    <font>
      <sz val="8"/>
      <name val="Arial Cyr"/>
      <family val="0"/>
    </font>
    <font>
      <b/>
      <sz val="9"/>
      <color indexed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justify"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43" fontId="2" fillId="0" borderId="6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justify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/>
    </xf>
    <xf numFmtId="0" fontId="3" fillId="0" borderId="13" xfId="0" applyFont="1" applyFill="1" applyBorder="1" applyAlignment="1">
      <alignment horizontal="justify"/>
    </xf>
    <xf numFmtId="41" fontId="3" fillId="0" borderId="14" xfId="0" applyNumberFormat="1" applyFont="1" applyFill="1" applyBorder="1" applyAlignment="1">
      <alignment horizontal="justify"/>
    </xf>
    <xf numFmtId="43" fontId="3" fillId="0" borderId="12" xfId="0" applyNumberFormat="1" applyFont="1" applyFill="1" applyBorder="1" applyAlignment="1">
      <alignment horizontal="justify"/>
    </xf>
    <xf numFmtId="41" fontId="3" fillId="0" borderId="13" xfId="0" applyNumberFormat="1" applyFont="1" applyFill="1" applyBorder="1" applyAlignment="1">
      <alignment horizontal="justify"/>
    </xf>
    <xf numFmtId="0" fontId="3" fillId="0" borderId="11" xfId="0" applyFont="1" applyFill="1" applyBorder="1" applyAlignment="1">
      <alignment horizontal="justify"/>
    </xf>
    <xf numFmtId="0" fontId="3" fillId="0" borderId="15" xfId="0" applyFont="1" applyFill="1" applyBorder="1" applyAlignment="1">
      <alignment horizontal="justify"/>
    </xf>
    <xf numFmtId="0" fontId="1" fillId="0" borderId="16" xfId="0" applyFont="1" applyFill="1" applyBorder="1" applyAlignment="1">
      <alignment horizontal="justify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justify"/>
    </xf>
    <xf numFmtId="41" fontId="1" fillId="0" borderId="21" xfId="0" applyNumberFormat="1" applyFont="1" applyFill="1" applyBorder="1" applyAlignment="1">
      <alignment horizontal="center"/>
    </xf>
    <xf numFmtId="43" fontId="1" fillId="0" borderId="18" xfId="0" applyNumberFormat="1" applyFont="1" applyFill="1" applyBorder="1" applyAlignment="1">
      <alignment/>
    </xf>
    <xf numFmtId="41" fontId="1" fillId="0" borderId="20" xfId="0" applyNumberFormat="1" applyFont="1" applyFill="1" applyBorder="1" applyAlignment="1">
      <alignment horizontal="center"/>
    </xf>
    <xf numFmtId="43" fontId="1" fillId="0" borderId="18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justify"/>
    </xf>
    <xf numFmtId="0" fontId="1" fillId="0" borderId="18" xfId="0" applyFont="1" applyFill="1" applyBorder="1" applyAlignment="1">
      <alignment horizontal="justify"/>
    </xf>
    <xf numFmtId="0" fontId="1" fillId="0" borderId="22" xfId="0" applyFont="1" applyFill="1" applyBorder="1" applyAlignment="1">
      <alignment horizontal="justify"/>
    </xf>
    <xf numFmtId="0" fontId="1" fillId="0" borderId="23" xfId="0" applyFont="1" applyFill="1" applyBorder="1" applyAlignment="1">
      <alignment horizontal="justify"/>
    </xf>
    <xf numFmtId="0" fontId="1" fillId="0" borderId="24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/>
    </xf>
    <xf numFmtId="0" fontId="1" fillId="2" borderId="20" xfId="0" applyFont="1" applyFill="1" applyBorder="1" applyAlignment="1">
      <alignment horizontal="justify"/>
    </xf>
    <xf numFmtId="41" fontId="1" fillId="2" borderId="21" xfId="0" applyNumberFormat="1" applyFont="1" applyFill="1" applyBorder="1" applyAlignment="1">
      <alignment horizontal="center"/>
    </xf>
    <xf numFmtId="43" fontId="1" fillId="2" borderId="18" xfId="0" applyNumberFormat="1" applyFont="1" applyFill="1" applyBorder="1" applyAlignment="1">
      <alignment/>
    </xf>
    <xf numFmtId="41" fontId="1" fillId="2" borderId="20" xfId="0" applyNumberFormat="1" applyFont="1" applyFill="1" applyBorder="1" applyAlignment="1">
      <alignment horizontal="center"/>
    </xf>
    <xf numFmtId="43" fontId="1" fillId="2" borderId="18" xfId="0" applyNumberFormat="1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justify"/>
    </xf>
    <xf numFmtId="0" fontId="1" fillId="2" borderId="18" xfId="0" applyFont="1" applyFill="1" applyBorder="1" applyAlignment="1">
      <alignment horizontal="justify"/>
    </xf>
    <xf numFmtId="0" fontId="1" fillId="2" borderId="22" xfId="0" applyFont="1" applyFill="1" applyBorder="1" applyAlignment="1">
      <alignment horizontal="justify"/>
    </xf>
    <xf numFmtId="0" fontId="1" fillId="2" borderId="23" xfId="0" applyFont="1" applyFill="1" applyBorder="1" applyAlignment="1">
      <alignment horizontal="justify"/>
    </xf>
    <xf numFmtId="0" fontId="1" fillId="0" borderId="18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41" fontId="1" fillId="2" borderId="0" xfId="0" applyNumberFormat="1" applyFont="1" applyFill="1" applyAlignment="1">
      <alignment horizontal="center"/>
    </xf>
    <xf numFmtId="43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justify"/>
    </xf>
    <xf numFmtId="0" fontId="1" fillId="0" borderId="0" xfId="0" applyFont="1" applyAlignment="1">
      <alignment horizontal="justify"/>
    </xf>
    <xf numFmtId="41" fontId="1" fillId="0" borderId="17" xfId="0" applyNumberFormat="1" applyFont="1" applyFill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43" fontId="1" fillId="2" borderId="19" xfId="0" applyNumberFormat="1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justify"/>
    </xf>
    <xf numFmtId="41" fontId="1" fillId="2" borderId="0" xfId="0" applyNumberFormat="1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4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justify"/>
    </xf>
    <xf numFmtId="0" fontId="1" fillId="0" borderId="25" xfId="0" applyFont="1" applyFill="1" applyBorder="1" applyAlignment="1">
      <alignment horizontal="center"/>
    </xf>
    <xf numFmtId="43" fontId="1" fillId="0" borderId="19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0" fontId="1" fillId="2" borderId="26" xfId="0" applyFont="1" applyFill="1" applyBorder="1" applyAlignment="1">
      <alignment horizontal="justify"/>
    </xf>
    <xf numFmtId="0" fontId="1" fillId="0" borderId="11" xfId="0" applyFont="1" applyFill="1" applyBorder="1" applyAlignment="1">
      <alignment horizontal="center"/>
    </xf>
    <xf numFmtId="41" fontId="1" fillId="0" borderId="1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/>
    </xf>
    <xf numFmtId="43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3" fontId="1" fillId="0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justify"/>
    </xf>
    <xf numFmtId="0" fontId="1" fillId="0" borderId="19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19" xfId="0" applyFont="1" applyFill="1" applyBorder="1" applyAlignment="1">
      <alignment horizontal="justify"/>
    </xf>
    <xf numFmtId="0" fontId="1" fillId="2" borderId="0" xfId="0" applyFont="1" applyFill="1" applyAlignment="1">
      <alignment/>
    </xf>
    <xf numFmtId="41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justify"/>
    </xf>
    <xf numFmtId="41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43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9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2" fillId="0" borderId="0" xfId="0" applyFont="1" applyFill="1" applyAlignment="1">
      <alignment horizontal="justify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6" fillId="0" borderId="25" xfId="0" applyNumberFormat="1" applyFont="1" applyBorder="1" applyAlignment="1">
      <alignment horizontal="center"/>
    </xf>
    <xf numFmtId="43" fontId="6" fillId="0" borderId="19" xfId="0" applyNumberFormat="1" applyFont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3" fillId="0" borderId="0" xfId="0" applyFont="1" applyFill="1" applyAlignment="1">
      <alignment horizontal="justify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2" xfId="0" applyFont="1" applyBorder="1" applyAlignment="1">
      <alignment horizontal="justify"/>
    </xf>
    <xf numFmtId="0" fontId="1" fillId="0" borderId="12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justify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justify"/>
    </xf>
    <xf numFmtId="0" fontId="1" fillId="0" borderId="32" xfId="0" applyNumberFormat="1" applyFont="1" applyBorder="1" applyAlignment="1">
      <alignment horizontal="center"/>
    </xf>
    <xf numFmtId="43" fontId="1" fillId="0" borderId="32" xfId="0" applyNumberFormat="1" applyFont="1" applyBorder="1" applyAlignment="1">
      <alignment/>
    </xf>
    <xf numFmtId="0" fontId="1" fillId="0" borderId="32" xfId="0" applyFont="1" applyBorder="1" applyAlignment="1">
      <alignment horizontal="center"/>
    </xf>
    <xf numFmtId="43" fontId="1" fillId="0" borderId="32" xfId="0" applyNumberFormat="1" applyFont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1" fillId="0" borderId="18" xfId="0" applyFont="1" applyBorder="1" applyAlignment="1">
      <alignment horizontal="justify"/>
    </xf>
    <xf numFmtId="0" fontId="1" fillId="0" borderId="20" xfId="0" applyFont="1" applyBorder="1" applyAlignment="1">
      <alignment horizontal="justify"/>
    </xf>
    <xf numFmtId="0" fontId="1" fillId="0" borderId="1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8" xfId="0" applyNumberFormat="1" applyFont="1" applyBorder="1" applyAlignment="1">
      <alignment horizontal="center"/>
    </xf>
    <xf numFmtId="43" fontId="1" fillId="0" borderId="18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43" fontId="1" fillId="0" borderId="18" xfId="0" applyNumberFormat="1" applyFon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justify"/>
    </xf>
    <xf numFmtId="0" fontId="1" fillId="0" borderId="33" xfId="0" applyFont="1" applyBorder="1" applyAlignment="1">
      <alignment horizontal="justify"/>
    </xf>
    <xf numFmtId="0" fontId="1" fillId="0" borderId="2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7" fillId="0" borderId="32" xfId="0" applyFont="1" applyFill="1" applyBorder="1" applyAlignment="1">
      <alignment horizontal="justify"/>
    </xf>
    <xf numFmtId="0" fontId="7" fillId="0" borderId="32" xfId="0" applyFont="1" applyBorder="1" applyAlignment="1">
      <alignment horizontal="justify"/>
    </xf>
    <xf numFmtId="0" fontId="7" fillId="0" borderId="33" xfId="0" applyFont="1" applyBorder="1" applyAlignment="1">
      <alignment horizontal="justify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 horizontal="justify"/>
    </xf>
    <xf numFmtId="43" fontId="1" fillId="0" borderId="35" xfId="0" applyNumberFormat="1" applyFont="1" applyBorder="1" applyAlignment="1">
      <alignment/>
    </xf>
    <xf numFmtId="0" fontId="1" fillId="0" borderId="35" xfId="0" applyNumberFormat="1" applyFont="1" applyBorder="1" applyAlignment="1">
      <alignment horizontal="center"/>
    </xf>
    <xf numFmtId="43" fontId="1" fillId="0" borderId="35" xfId="0" applyNumberFormat="1" applyFont="1" applyBorder="1" applyAlignment="1">
      <alignment horizontal="center"/>
    </xf>
    <xf numFmtId="0" fontId="1" fillId="3" borderId="35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justify"/>
    </xf>
    <xf numFmtId="0" fontId="1" fillId="0" borderId="36" xfId="0" applyFont="1" applyBorder="1" applyAlignment="1">
      <alignment horizontal="justify"/>
    </xf>
    <xf numFmtId="0" fontId="1" fillId="0" borderId="37" xfId="0" applyFont="1" applyBorder="1" applyAlignment="1">
      <alignment horizontal="center"/>
    </xf>
    <xf numFmtId="0" fontId="1" fillId="0" borderId="24" xfId="0" applyFont="1" applyBorder="1" applyAlignment="1">
      <alignment horizontal="justify"/>
    </xf>
    <xf numFmtId="0" fontId="1" fillId="0" borderId="24" xfId="0" applyNumberFormat="1" applyFont="1" applyBorder="1" applyAlignment="1">
      <alignment horizontal="center"/>
    </xf>
    <xf numFmtId="43" fontId="1" fillId="0" borderId="24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43" fontId="1" fillId="0" borderId="24" xfId="0" applyNumberFormat="1" applyFont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43" fontId="1" fillId="0" borderId="32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zoomScale="50" zoomScaleNormal="50" workbookViewId="0" topLeftCell="A1">
      <selection activeCell="A1" sqref="A1:IV16384"/>
    </sheetView>
  </sheetViews>
  <sheetFormatPr defaultColWidth="9.00390625" defaultRowHeight="12.75"/>
  <cols>
    <col min="1" max="1" width="6.375" style="1" customWidth="1"/>
    <col min="2" max="2" width="11.25390625" style="1" customWidth="1"/>
    <col min="3" max="3" width="9.125" style="1" customWidth="1"/>
    <col min="4" max="4" width="8.125" style="2" customWidth="1"/>
    <col min="5" max="5" width="24.375" style="3" customWidth="1"/>
    <col min="6" max="6" width="6.875" style="93" customWidth="1"/>
    <col min="7" max="7" width="10.00390625" style="91" customWidth="1"/>
    <col min="8" max="8" width="7.50390625" style="93" customWidth="1"/>
    <col min="9" max="9" width="4.625" style="1" customWidth="1"/>
    <col min="10" max="10" width="9.50390625" style="91" customWidth="1"/>
    <col min="11" max="11" width="7.25390625" style="1" customWidth="1"/>
    <col min="12" max="12" width="7.125" style="1" customWidth="1"/>
    <col min="13" max="13" width="7.875" style="1" customWidth="1"/>
    <col min="14" max="14" width="7.125" style="1" customWidth="1"/>
    <col min="15" max="15" width="8.375" style="1" customWidth="1"/>
    <col min="16" max="16" width="10.625" style="91" customWidth="1"/>
    <col min="17" max="17" width="7.875" style="1" customWidth="1"/>
    <col min="18" max="18" width="21.875" style="3" customWidth="1"/>
    <col min="19" max="19" width="23.75390625" style="3" customWidth="1"/>
    <col min="20" max="20" width="18.00390625" style="3" customWidth="1"/>
    <col min="21" max="21" width="18.125" style="3" customWidth="1"/>
    <col min="22" max="22" width="16.50390625" style="3" customWidth="1"/>
    <col min="23" max="16384" width="8.875" style="2" customWidth="1"/>
  </cols>
  <sheetData>
    <row r="1" spans="6:18" ht="13.5">
      <c r="F1" s="4" t="s">
        <v>0</v>
      </c>
      <c r="G1" s="5"/>
      <c r="H1" s="5"/>
      <c r="I1" s="6" t="s">
        <v>1</v>
      </c>
      <c r="J1" s="6"/>
      <c r="K1" s="6"/>
      <c r="L1" s="7" t="s">
        <v>2</v>
      </c>
      <c r="M1" s="6"/>
      <c r="N1" s="6"/>
      <c r="O1" s="4" t="s">
        <v>3</v>
      </c>
      <c r="P1" s="5"/>
      <c r="Q1" s="5"/>
      <c r="R1" s="8"/>
    </row>
    <row r="2" spans="2:18" ht="14.25" thickBot="1">
      <c r="B2" s="9"/>
      <c r="F2" s="10" t="s">
        <v>4</v>
      </c>
      <c r="G2" s="11"/>
      <c r="H2" s="12"/>
      <c r="I2" s="13" t="s">
        <v>4</v>
      </c>
      <c r="J2" s="13"/>
      <c r="K2" s="13"/>
      <c r="L2" s="14" t="s">
        <v>4</v>
      </c>
      <c r="M2" s="13"/>
      <c r="N2" s="13"/>
      <c r="O2" s="15"/>
      <c r="P2" s="16"/>
      <c r="Q2" s="9"/>
      <c r="R2" s="17"/>
    </row>
    <row r="3" spans="1:22" ht="82.5">
      <c r="A3" s="18" t="s">
        <v>5</v>
      </c>
      <c r="B3" s="19" t="s">
        <v>6</v>
      </c>
      <c r="C3" s="19" t="s">
        <v>7</v>
      </c>
      <c r="D3" s="19" t="s">
        <v>8</v>
      </c>
      <c r="E3" s="20" t="s">
        <v>9</v>
      </c>
      <c r="F3" s="21" t="s">
        <v>10</v>
      </c>
      <c r="G3" s="22" t="s">
        <v>11</v>
      </c>
      <c r="H3" s="23" t="s">
        <v>6</v>
      </c>
      <c r="I3" s="24" t="s">
        <v>10</v>
      </c>
      <c r="J3" s="22" t="s">
        <v>11</v>
      </c>
      <c r="K3" s="20" t="s">
        <v>6</v>
      </c>
      <c r="L3" s="24" t="s">
        <v>10</v>
      </c>
      <c r="M3" s="19" t="s">
        <v>11</v>
      </c>
      <c r="N3" s="20" t="s">
        <v>6</v>
      </c>
      <c r="O3" s="24" t="s">
        <v>10</v>
      </c>
      <c r="P3" s="22" t="s">
        <v>11</v>
      </c>
      <c r="Q3" s="20" t="s">
        <v>6</v>
      </c>
      <c r="R3" s="24" t="s">
        <v>12</v>
      </c>
      <c r="S3" s="19" t="s">
        <v>13</v>
      </c>
      <c r="T3" s="19" t="s">
        <v>14</v>
      </c>
      <c r="U3" s="25" t="s">
        <v>15</v>
      </c>
      <c r="V3" s="26"/>
    </row>
    <row r="4" spans="1:22" ht="69">
      <c r="A4" s="27">
        <v>1</v>
      </c>
      <c r="B4" s="28">
        <f>Q4</f>
        <v>22</v>
      </c>
      <c r="C4" s="29">
        <v>5</v>
      </c>
      <c r="D4" s="29" t="s">
        <v>16</v>
      </c>
      <c r="E4" s="30" t="s">
        <v>17</v>
      </c>
      <c r="F4" s="31">
        <v>2</v>
      </c>
      <c r="G4" s="32">
        <v>16.9</v>
      </c>
      <c r="H4" s="33">
        <v>10</v>
      </c>
      <c r="I4" s="27">
        <v>0</v>
      </c>
      <c r="J4" s="34">
        <v>0</v>
      </c>
      <c r="K4" s="35">
        <v>1</v>
      </c>
      <c r="L4" s="27">
        <v>1</v>
      </c>
      <c r="M4" s="28">
        <v>19</v>
      </c>
      <c r="N4" s="35">
        <v>11</v>
      </c>
      <c r="O4" s="27"/>
      <c r="P4" s="34">
        <f>G4+J4+M4</f>
        <v>35.9</v>
      </c>
      <c r="Q4" s="35">
        <f>H4+K4+N4</f>
        <v>22</v>
      </c>
      <c r="R4" s="36" t="s">
        <v>18</v>
      </c>
      <c r="S4" s="37" t="s">
        <v>19</v>
      </c>
      <c r="T4" s="37" t="s">
        <v>20</v>
      </c>
      <c r="U4" s="38" t="s">
        <v>21</v>
      </c>
      <c r="V4" s="39" t="s">
        <v>22</v>
      </c>
    </row>
    <row r="5" spans="1:22" ht="41.25">
      <c r="A5" s="27">
        <f>A4+1</f>
        <v>2</v>
      </c>
      <c r="B5" s="28">
        <f>Q5</f>
        <v>21</v>
      </c>
      <c r="C5" s="40"/>
      <c r="D5" s="40"/>
      <c r="E5" s="30" t="s">
        <v>23</v>
      </c>
      <c r="F5" s="31">
        <v>0</v>
      </c>
      <c r="G5" s="32">
        <v>0</v>
      </c>
      <c r="H5" s="33">
        <v>0</v>
      </c>
      <c r="I5" s="27">
        <v>1</v>
      </c>
      <c r="J5" s="34">
        <v>16.15</v>
      </c>
      <c r="K5" s="35">
        <v>11</v>
      </c>
      <c r="L5" s="27">
        <v>2</v>
      </c>
      <c r="M5" s="28">
        <v>16.15</v>
      </c>
      <c r="N5" s="35">
        <v>10</v>
      </c>
      <c r="O5" s="27"/>
      <c r="P5" s="34">
        <f>G5+J5+M5</f>
        <v>32.3</v>
      </c>
      <c r="Q5" s="35">
        <f>H5+K5+N5</f>
        <v>21</v>
      </c>
      <c r="R5" s="36" t="s">
        <v>24</v>
      </c>
      <c r="S5" s="37" t="s">
        <v>25</v>
      </c>
      <c r="T5" s="37" t="s">
        <v>26</v>
      </c>
      <c r="U5" s="38" t="s">
        <v>27</v>
      </c>
      <c r="V5" s="39" t="s">
        <v>22</v>
      </c>
    </row>
    <row r="6" spans="1:22" ht="13.5">
      <c r="A6" s="41">
        <v>2</v>
      </c>
      <c r="B6" s="42"/>
      <c r="C6" s="42"/>
      <c r="D6" s="43"/>
      <c r="E6" s="44"/>
      <c r="F6" s="45"/>
      <c r="G6" s="46"/>
      <c r="H6" s="47"/>
      <c r="I6" s="41"/>
      <c r="J6" s="48"/>
      <c r="K6" s="49"/>
      <c r="L6" s="41"/>
      <c r="M6" s="42"/>
      <c r="N6" s="49"/>
      <c r="O6" s="41"/>
      <c r="P6" s="48"/>
      <c r="Q6" s="49"/>
      <c r="R6" s="50"/>
      <c r="S6" s="51"/>
      <c r="T6" s="51"/>
      <c r="U6" s="52"/>
      <c r="V6" s="53"/>
    </row>
    <row r="7" spans="1:22" ht="57.75" customHeight="1">
      <c r="A7" s="27">
        <v>1</v>
      </c>
      <c r="B7" s="28">
        <f>Q7</f>
        <v>20</v>
      </c>
      <c r="C7" s="29">
        <v>5</v>
      </c>
      <c r="D7" s="29" t="s">
        <v>28</v>
      </c>
      <c r="E7" s="30" t="s">
        <v>29</v>
      </c>
      <c r="F7" s="31">
        <v>0</v>
      </c>
      <c r="G7" s="32">
        <v>0</v>
      </c>
      <c r="H7" s="33">
        <v>0</v>
      </c>
      <c r="I7" s="27">
        <v>3</v>
      </c>
      <c r="J7" s="34">
        <v>15.6</v>
      </c>
      <c r="K7" s="35">
        <v>9</v>
      </c>
      <c r="L7" s="27">
        <v>1</v>
      </c>
      <c r="M7" s="28">
        <v>17.1</v>
      </c>
      <c r="N7" s="35">
        <v>11</v>
      </c>
      <c r="O7" s="27"/>
      <c r="P7" s="34">
        <f>G7+J7+M7</f>
        <v>32.7</v>
      </c>
      <c r="Q7" s="35">
        <f>H7+K7+N7</f>
        <v>20</v>
      </c>
      <c r="R7" s="36" t="s">
        <v>30</v>
      </c>
      <c r="S7" s="37" t="s">
        <v>31</v>
      </c>
      <c r="T7" s="54" t="s">
        <v>26</v>
      </c>
      <c r="U7" s="38" t="s">
        <v>32</v>
      </c>
      <c r="V7" s="39" t="s">
        <v>22</v>
      </c>
    </row>
    <row r="8" spans="1:22" ht="41.25">
      <c r="A8" s="27">
        <f>A7+1</f>
        <v>2</v>
      </c>
      <c r="B8" s="28">
        <f>Q8</f>
        <v>16</v>
      </c>
      <c r="C8" s="55"/>
      <c r="D8" s="55"/>
      <c r="E8" s="30" t="s">
        <v>33</v>
      </c>
      <c r="F8" s="31">
        <v>0</v>
      </c>
      <c r="G8" s="32">
        <v>0</v>
      </c>
      <c r="H8" s="33">
        <v>0</v>
      </c>
      <c r="I8" s="27">
        <v>6</v>
      </c>
      <c r="J8" s="34">
        <v>14.4</v>
      </c>
      <c r="K8" s="35">
        <v>6</v>
      </c>
      <c r="L8" s="27">
        <v>2</v>
      </c>
      <c r="M8" s="28">
        <v>14.3</v>
      </c>
      <c r="N8" s="35">
        <v>10</v>
      </c>
      <c r="O8" s="27"/>
      <c r="P8" s="34">
        <f>G8+J8+M8</f>
        <v>28.700000000000003</v>
      </c>
      <c r="Q8" s="35">
        <f>H8+K8+N8</f>
        <v>16</v>
      </c>
      <c r="R8" s="36" t="s">
        <v>34</v>
      </c>
      <c r="S8" s="37" t="s">
        <v>34</v>
      </c>
      <c r="T8" s="37" t="s">
        <v>35</v>
      </c>
      <c r="U8" s="38" t="s">
        <v>36</v>
      </c>
      <c r="V8" s="39" t="s">
        <v>37</v>
      </c>
    </row>
    <row r="9" spans="1:22" ht="13.5">
      <c r="A9" s="41">
        <v>3</v>
      </c>
      <c r="B9" s="42"/>
      <c r="C9" s="42"/>
      <c r="D9" s="43"/>
      <c r="E9" s="44"/>
      <c r="F9" s="56"/>
      <c r="G9" s="57"/>
      <c r="H9" s="56"/>
      <c r="I9" s="58"/>
      <c r="J9" s="57"/>
      <c r="K9" s="58"/>
      <c r="L9" s="58"/>
      <c r="M9" s="58"/>
      <c r="N9" s="58"/>
      <c r="O9" s="58"/>
      <c r="P9" s="57"/>
      <c r="Q9" s="58"/>
      <c r="R9" s="59"/>
      <c r="S9" s="59"/>
      <c r="T9" s="59"/>
      <c r="U9" s="59"/>
      <c r="V9" s="53"/>
    </row>
    <row r="10" spans="1:22" ht="27">
      <c r="A10" s="27">
        <v>1</v>
      </c>
      <c r="B10" s="28">
        <f>Q10</f>
        <v>32</v>
      </c>
      <c r="C10" s="29">
        <v>6</v>
      </c>
      <c r="D10" s="29" t="s">
        <v>16</v>
      </c>
      <c r="E10" s="30" t="s">
        <v>38</v>
      </c>
      <c r="F10" s="31">
        <v>1</v>
      </c>
      <c r="G10" s="32">
        <v>40.46</v>
      </c>
      <c r="H10" s="33">
        <v>11</v>
      </c>
      <c r="I10" s="27">
        <v>2</v>
      </c>
      <c r="J10" s="34">
        <v>39.8</v>
      </c>
      <c r="K10" s="35">
        <v>10</v>
      </c>
      <c r="L10" s="27">
        <v>1</v>
      </c>
      <c r="M10" s="28">
        <v>40.1</v>
      </c>
      <c r="N10" s="35">
        <v>11</v>
      </c>
      <c r="O10" s="27"/>
      <c r="P10" s="34">
        <f aca="true" t="shared" si="0" ref="P10:Q13">G10+J10+M10</f>
        <v>120.35999999999999</v>
      </c>
      <c r="Q10" s="35">
        <f t="shared" si="0"/>
        <v>32</v>
      </c>
      <c r="R10" s="36" t="s">
        <v>39</v>
      </c>
      <c r="S10" s="37" t="s">
        <v>40</v>
      </c>
      <c r="T10" s="37" t="s">
        <v>41</v>
      </c>
      <c r="U10" s="38" t="s">
        <v>42</v>
      </c>
      <c r="V10" s="39" t="s">
        <v>22</v>
      </c>
    </row>
    <row r="11" spans="1:22" ht="27">
      <c r="A11" s="27">
        <f>A10+1</f>
        <v>2</v>
      </c>
      <c r="B11" s="28">
        <f>Q11</f>
        <v>22</v>
      </c>
      <c r="C11" s="55"/>
      <c r="D11" s="55"/>
      <c r="E11" s="30" t="s">
        <v>43</v>
      </c>
      <c r="F11" s="31">
        <v>2</v>
      </c>
      <c r="G11" s="32">
        <v>39.3</v>
      </c>
      <c r="H11" s="33">
        <v>10</v>
      </c>
      <c r="I11" s="27">
        <v>1</v>
      </c>
      <c r="J11" s="34">
        <v>40.2</v>
      </c>
      <c r="K11" s="35">
        <v>11</v>
      </c>
      <c r="L11" s="27">
        <v>0</v>
      </c>
      <c r="M11" s="28">
        <v>0</v>
      </c>
      <c r="N11" s="35">
        <v>1</v>
      </c>
      <c r="O11" s="27"/>
      <c r="P11" s="34">
        <f t="shared" si="0"/>
        <v>79.5</v>
      </c>
      <c r="Q11" s="35">
        <f t="shared" si="0"/>
        <v>22</v>
      </c>
      <c r="R11" s="36" t="s">
        <v>39</v>
      </c>
      <c r="S11" s="37" t="s">
        <v>40</v>
      </c>
      <c r="T11" s="37" t="s">
        <v>41</v>
      </c>
      <c r="U11" s="38" t="s">
        <v>42</v>
      </c>
      <c r="V11" s="39" t="s">
        <v>22</v>
      </c>
    </row>
    <row r="12" spans="1:22" ht="27">
      <c r="A12" s="27">
        <f>A11+1</f>
        <v>3</v>
      </c>
      <c r="B12" s="28">
        <f>Q12</f>
        <v>16</v>
      </c>
      <c r="C12" s="55"/>
      <c r="D12" s="55"/>
      <c r="E12" s="30" t="s">
        <v>44</v>
      </c>
      <c r="F12" s="31">
        <v>6</v>
      </c>
      <c r="G12" s="32">
        <v>16.05</v>
      </c>
      <c r="H12" s="33">
        <v>6</v>
      </c>
      <c r="I12" s="27">
        <v>11</v>
      </c>
      <c r="J12" s="34">
        <v>16.45</v>
      </c>
      <c r="K12" s="35">
        <v>1</v>
      </c>
      <c r="L12" s="27">
        <v>3</v>
      </c>
      <c r="M12" s="28">
        <v>16.7</v>
      </c>
      <c r="N12" s="35">
        <v>9</v>
      </c>
      <c r="O12" s="27"/>
      <c r="P12" s="34">
        <f>G12+J12+M12</f>
        <v>49.2</v>
      </c>
      <c r="Q12" s="35">
        <f>H12+K12+N12</f>
        <v>16</v>
      </c>
      <c r="R12" s="36" t="s">
        <v>45</v>
      </c>
      <c r="S12" s="37" t="s">
        <v>46</v>
      </c>
      <c r="T12" s="37" t="s">
        <v>47</v>
      </c>
      <c r="U12" s="38" t="s">
        <v>48</v>
      </c>
      <c r="V12" s="39" t="s">
        <v>22</v>
      </c>
    </row>
    <row r="13" spans="1:22" ht="41.25">
      <c r="A13" s="27">
        <f>A12+1</f>
        <v>4</v>
      </c>
      <c r="B13" s="28">
        <f>Q13</f>
        <v>16</v>
      </c>
      <c r="C13" s="55"/>
      <c r="D13" s="55"/>
      <c r="E13" s="30" t="s">
        <v>49</v>
      </c>
      <c r="F13" s="31"/>
      <c r="G13" s="32"/>
      <c r="H13" s="33"/>
      <c r="I13" s="27">
        <v>6</v>
      </c>
      <c r="J13" s="34">
        <v>32.33</v>
      </c>
      <c r="K13" s="35">
        <v>6</v>
      </c>
      <c r="L13" s="27">
        <v>2</v>
      </c>
      <c r="M13" s="28">
        <v>31.95</v>
      </c>
      <c r="N13" s="35">
        <v>10</v>
      </c>
      <c r="O13" s="27"/>
      <c r="P13" s="34">
        <f t="shared" si="0"/>
        <v>64.28</v>
      </c>
      <c r="Q13" s="35">
        <f t="shared" si="0"/>
        <v>16</v>
      </c>
      <c r="R13" s="36" t="s">
        <v>50</v>
      </c>
      <c r="S13" s="37" t="s">
        <v>51</v>
      </c>
      <c r="T13" s="37" t="s">
        <v>26</v>
      </c>
      <c r="U13" s="38" t="s">
        <v>52</v>
      </c>
      <c r="V13" s="39" t="s">
        <v>22</v>
      </c>
    </row>
    <row r="14" spans="1:22" ht="13.5">
      <c r="A14" s="41">
        <v>4</v>
      </c>
      <c r="B14" s="42"/>
      <c r="C14" s="42"/>
      <c r="D14" s="43"/>
      <c r="E14" s="44"/>
      <c r="F14" s="45"/>
      <c r="G14" s="46"/>
      <c r="H14" s="47"/>
      <c r="I14" s="41"/>
      <c r="J14" s="48"/>
      <c r="K14" s="49"/>
      <c r="L14" s="41"/>
      <c r="M14" s="42"/>
      <c r="N14" s="49"/>
      <c r="O14" s="41"/>
      <c r="P14" s="48"/>
      <c r="Q14" s="49"/>
      <c r="R14" s="50"/>
      <c r="S14" s="51"/>
      <c r="T14" s="51"/>
      <c r="U14" s="52"/>
      <c r="V14" s="53"/>
    </row>
    <row r="15" spans="1:22" ht="27">
      <c r="A15" s="27">
        <v>1</v>
      </c>
      <c r="B15" s="28">
        <f>Q15</f>
        <v>30</v>
      </c>
      <c r="C15" s="55">
        <v>6</v>
      </c>
      <c r="D15" s="55" t="s">
        <v>28</v>
      </c>
      <c r="E15" s="30" t="s">
        <v>53</v>
      </c>
      <c r="F15" s="31">
        <v>2</v>
      </c>
      <c r="G15" s="32">
        <v>17.5</v>
      </c>
      <c r="H15" s="33">
        <v>10</v>
      </c>
      <c r="I15" s="27">
        <v>3</v>
      </c>
      <c r="J15" s="34">
        <v>19.3</v>
      </c>
      <c r="K15" s="35">
        <v>9</v>
      </c>
      <c r="L15" s="27">
        <v>1</v>
      </c>
      <c r="M15" s="28">
        <v>18.25</v>
      </c>
      <c r="N15" s="35">
        <v>11</v>
      </c>
      <c r="O15" s="27"/>
      <c r="P15" s="34">
        <f aca="true" t="shared" si="1" ref="P15:Q18">G15+J15+M15</f>
        <v>55.05</v>
      </c>
      <c r="Q15" s="35">
        <f t="shared" si="1"/>
        <v>30</v>
      </c>
      <c r="R15" s="36" t="s">
        <v>54</v>
      </c>
      <c r="S15" s="37" t="s">
        <v>55</v>
      </c>
      <c r="T15" s="37" t="s">
        <v>56</v>
      </c>
      <c r="U15" s="38" t="s">
        <v>57</v>
      </c>
      <c r="V15" s="39" t="s">
        <v>22</v>
      </c>
    </row>
    <row r="16" spans="1:22" ht="27">
      <c r="A16" s="27">
        <f>A15+1</f>
        <v>2</v>
      </c>
      <c r="B16" s="28">
        <f>O16</f>
        <v>0</v>
      </c>
      <c r="C16" s="55"/>
      <c r="D16" s="55"/>
      <c r="E16" s="60" t="s">
        <v>58</v>
      </c>
      <c r="F16" s="61">
        <v>3</v>
      </c>
      <c r="G16" s="32">
        <v>17.15</v>
      </c>
      <c r="H16" s="33">
        <v>9</v>
      </c>
      <c r="I16" s="27">
        <v>5</v>
      </c>
      <c r="J16" s="34">
        <v>17.9</v>
      </c>
      <c r="K16" s="35">
        <v>7</v>
      </c>
      <c r="L16" s="27">
        <v>5</v>
      </c>
      <c r="M16" s="28">
        <v>16.4</v>
      </c>
      <c r="N16" s="35">
        <v>7</v>
      </c>
      <c r="O16" s="27"/>
      <c r="P16" s="34">
        <f>G16+J16+M16</f>
        <v>51.449999999999996</v>
      </c>
      <c r="Q16" s="35">
        <f>H16+K16+N16</f>
        <v>23</v>
      </c>
      <c r="R16" s="36" t="s">
        <v>59</v>
      </c>
      <c r="S16" s="37" t="s">
        <v>40</v>
      </c>
      <c r="T16" s="37" t="s">
        <v>41</v>
      </c>
      <c r="U16" s="38" t="s">
        <v>42</v>
      </c>
      <c r="V16" s="39" t="s">
        <v>22</v>
      </c>
    </row>
    <row r="17" spans="1:22" ht="27">
      <c r="A17" s="27">
        <f>A16+1</f>
        <v>3</v>
      </c>
      <c r="B17" s="28">
        <f>Q17</f>
        <v>21</v>
      </c>
      <c r="C17" s="55"/>
      <c r="D17" s="55"/>
      <c r="E17" s="30" t="s">
        <v>60</v>
      </c>
      <c r="F17" s="31">
        <v>0</v>
      </c>
      <c r="G17" s="32">
        <v>0</v>
      </c>
      <c r="H17" s="33">
        <v>0</v>
      </c>
      <c r="I17" s="27">
        <v>2</v>
      </c>
      <c r="J17" s="34">
        <v>19.95</v>
      </c>
      <c r="K17" s="35">
        <v>10</v>
      </c>
      <c r="L17" s="27">
        <v>1</v>
      </c>
      <c r="M17" s="28">
        <v>18.25</v>
      </c>
      <c r="N17" s="35">
        <v>11</v>
      </c>
      <c r="O17" s="27"/>
      <c r="P17" s="34">
        <f t="shared" si="1"/>
        <v>38.2</v>
      </c>
      <c r="Q17" s="35">
        <f t="shared" si="1"/>
        <v>21</v>
      </c>
      <c r="R17" s="36" t="s">
        <v>59</v>
      </c>
      <c r="S17" s="37" t="s">
        <v>40</v>
      </c>
      <c r="T17" s="37" t="s">
        <v>41</v>
      </c>
      <c r="U17" s="38" t="s">
        <v>42</v>
      </c>
      <c r="V17" s="39" t="s">
        <v>22</v>
      </c>
    </row>
    <row r="18" spans="1:22" ht="41.25">
      <c r="A18" s="27">
        <f>A17+1</f>
        <v>4</v>
      </c>
      <c r="B18" s="28">
        <f>Q18</f>
        <v>16</v>
      </c>
      <c r="C18" s="55"/>
      <c r="D18" s="55"/>
      <c r="E18" s="30" t="s">
        <v>61</v>
      </c>
      <c r="F18" s="31">
        <v>4</v>
      </c>
      <c r="G18" s="32">
        <v>17.1</v>
      </c>
      <c r="H18" s="33">
        <v>8</v>
      </c>
      <c r="I18" s="27">
        <v>0</v>
      </c>
      <c r="J18" s="34">
        <v>0</v>
      </c>
      <c r="K18" s="35">
        <v>0</v>
      </c>
      <c r="L18" s="27">
        <v>4</v>
      </c>
      <c r="M18" s="28">
        <v>16.65</v>
      </c>
      <c r="N18" s="35">
        <v>8</v>
      </c>
      <c r="O18" s="27"/>
      <c r="P18" s="34">
        <f t="shared" si="1"/>
        <v>33.75</v>
      </c>
      <c r="Q18" s="35">
        <f t="shared" si="1"/>
        <v>16</v>
      </c>
      <c r="R18" s="36" t="s">
        <v>18</v>
      </c>
      <c r="S18" s="37" t="s">
        <v>62</v>
      </c>
      <c r="T18" s="37" t="s">
        <v>20</v>
      </c>
      <c r="U18" s="38" t="s">
        <v>63</v>
      </c>
      <c r="V18" s="39" t="s">
        <v>22</v>
      </c>
    </row>
    <row r="19" spans="1:22" ht="13.5">
      <c r="A19" s="41">
        <v>4</v>
      </c>
      <c r="B19" s="42"/>
      <c r="C19" s="42"/>
      <c r="D19" s="43"/>
      <c r="E19" s="44"/>
      <c r="F19" s="45"/>
      <c r="G19" s="46"/>
      <c r="H19" s="47"/>
      <c r="I19" s="41"/>
      <c r="J19" s="48"/>
      <c r="K19" s="49"/>
      <c r="L19" s="41"/>
      <c r="M19" s="42"/>
      <c r="N19" s="49"/>
      <c r="O19" s="41"/>
      <c r="P19" s="48"/>
      <c r="Q19" s="49"/>
      <c r="R19" s="50"/>
      <c r="S19" s="51"/>
      <c r="T19" s="51"/>
      <c r="U19" s="52"/>
      <c r="V19" s="53"/>
    </row>
    <row r="20" spans="1:22" ht="41.25">
      <c r="A20" s="27">
        <v>1</v>
      </c>
      <c r="B20" s="28">
        <f>Q20</f>
        <v>26</v>
      </c>
      <c r="C20" s="55">
        <v>7</v>
      </c>
      <c r="D20" s="55" t="s">
        <v>16</v>
      </c>
      <c r="E20" s="30" t="s">
        <v>64</v>
      </c>
      <c r="F20" s="31">
        <v>5</v>
      </c>
      <c r="G20" s="32">
        <v>31.65</v>
      </c>
      <c r="H20" s="33">
        <v>7</v>
      </c>
      <c r="I20" s="27">
        <v>2</v>
      </c>
      <c r="J20" s="34">
        <v>34.1</v>
      </c>
      <c r="K20" s="35">
        <v>10</v>
      </c>
      <c r="L20" s="27">
        <v>3</v>
      </c>
      <c r="M20" s="28">
        <v>33.95</v>
      </c>
      <c r="N20" s="35">
        <v>9</v>
      </c>
      <c r="O20" s="27"/>
      <c r="P20" s="34">
        <f aca="true" t="shared" si="2" ref="P20:Q23">G20+J20+M20</f>
        <v>99.7</v>
      </c>
      <c r="Q20" s="35">
        <f t="shared" si="2"/>
        <v>26</v>
      </c>
      <c r="R20" s="36" t="s">
        <v>65</v>
      </c>
      <c r="S20" s="37" t="s">
        <v>31</v>
      </c>
      <c r="T20" s="54" t="s">
        <v>26</v>
      </c>
      <c r="U20" s="38" t="s">
        <v>32</v>
      </c>
      <c r="V20" s="39" t="s">
        <v>22</v>
      </c>
    </row>
    <row r="21" spans="1:22" ht="27">
      <c r="A21" s="27">
        <f>A20+1</f>
        <v>2</v>
      </c>
      <c r="B21" s="28">
        <f>Q21</f>
        <v>26</v>
      </c>
      <c r="C21" s="55"/>
      <c r="D21" s="55"/>
      <c r="E21" s="30" t="s">
        <v>66</v>
      </c>
      <c r="F21" s="31">
        <v>3</v>
      </c>
      <c r="G21" s="32">
        <v>33.75</v>
      </c>
      <c r="H21" s="33">
        <v>9</v>
      </c>
      <c r="I21" s="27">
        <v>5</v>
      </c>
      <c r="J21" s="34">
        <v>33.35</v>
      </c>
      <c r="K21" s="35">
        <v>7</v>
      </c>
      <c r="L21" s="27">
        <v>2</v>
      </c>
      <c r="M21" s="28">
        <v>34.05</v>
      </c>
      <c r="N21" s="35">
        <v>10</v>
      </c>
      <c r="O21" s="27"/>
      <c r="P21" s="34">
        <f t="shared" si="2"/>
        <v>101.14999999999999</v>
      </c>
      <c r="Q21" s="35">
        <f t="shared" si="2"/>
        <v>26</v>
      </c>
      <c r="R21" s="36" t="s">
        <v>34</v>
      </c>
      <c r="S21" s="37" t="s">
        <v>34</v>
      </c>
      <c r="T21" s="37" t="s">
        <v>35</v>
      </c>
      <c r="U21" s="38" t="s">
        <v>36</v>
      </c>
      <c r="V21" s="39" t="s">
        <v>22</v>
      </c>
    </row>
    <row r="22" spans="1:22" ht="41.25">
      <c r="A22" s="27">
        <f>A21+1</f>
        <v>3</v>
      </c>
      <c r="B22" s="28">
        <f>Q22</f>
        <v>20</v>
      </c>
      <c r="C22" s="55"/>
      <c r="D22" s="55"/>
      <c r="E22" s="30" t="s">
        <v>67</v>
      </c>
      <c r="F22" s="31">
        <v>0</v>
      </c>
      <c r="G22" s="32">
        <v>0</v>
      </c>
      <c r="H22" s="33">
        <v>0</v>
      </c>
      <c r="I22" s="27">
        <v>3</v>
      </c>
      <c r="J22" s="34">
        <v>34</v>
      </c>
      <c r="K22" s="35">
        <v>9</v>
      </c>
      <c r="L22" s="27">
        <v>1</v>
      </c>
      <c r="M22" s="28">
        <v>34.2</v>
      </c>
      <c r="N22" s="35">
        <v>11</v>
      </c>
      <c r="O22" s="27"/>
      <c r="P22" s="34">
        <f t="shared" si="2"/>
        <v>68.2</v>
      </c>
      <c r="Q22" s="35">
        <f t="shared" si="2"/>
        <v>20</v>
      </c>
      <c r="R22" s="36" t="s">
        <v>24</v>
      </c>
      <c r="S22" s="37" t="s">
        <v>25</v>
      </c>
      <c r="T22" s="37" t="s">
        <v>26</v>
      </c>
      <c r="U22" s="38" t="s">
        <v>27</v>
      </c>
      <c r="V22" s="39" t="s">
        <v>22</v>
      </c>
    </row>
    <row r="23" spans="1:22" ht="41.25">
      <c r="A23" s="27">
        <f>A22+1</f>
        <v>4</v>
      </c>
      <c r="B23" s="28">
        <f>Q23</f>
        <v>16</v>
      </c>
      <c r="C23" s="55"/>
      <c r="D23" s="55"/>
      <c r="E23" s="30" t="s">
        <v>68</v>
      </c>
      <c r="F23" s="31">
        <v>0</v>
      </c>
      <c r="G23" s="32">
        <v>0</v>
      </c>
      <c r="H23" s="33">
        <v>0</v>
      </c>
      <c r="I23" s="27">
        <v>4</v>
      </c>
      <c r="J23" s="34">
        <v>33.65</v>
      </c>
      <c r="K23" s="35">
        <v>8</v>
      </c>
      <c r="L23" s="27">
        <v>4</v>
      </c>
      <c r="M23" s="28">
        <v>33.7</v>
      </c>
      <c r="N23" s="35">
        <v>8</v>
      </c>
      <c r="O23" s="27"/>
      <c r="P23" s="34">
        <f t="shared" si="2"/>
        <v>67.35</v>
      </c>
      <c r="Q23" s="35">
        <f t="shared" si="2"/>
        <v>16</v>
      </c>
      <c r="R23" s="36" t="s">
        <v>50</v>
      </c>
      <c r="S23" s="37" t="s">
        <v>51</v>
      </c>
      <c r="T23" s="37" t="s">
        <v>26</v>
      </c>
      <c r="U23" s="38" t="s">
        <v>52</v>
      </c>
      <c r="V23" s="39" t="s">
        <v>22</v>
      </c>
    </row>
    <row r="24" spans="1:22" ht="13.5">
      <c r="A24" s="41">
        <v>4</v>
      </c>
      <c r="B24" s="42"/>
      <c r="C24" s="42"/>
      <c r="D24" s="43"/>
      <c r="E24" s="44"/>
      <c r="F24" s="45"/>
      <c r="G24" s="46"/>
      <c r="H24" s="47"/>
      <c r="I24" s="41"/>
      <c r="J24" s="48"/>
      <c r="K24" s="49"/>
      <c r="L24" s="41"/>
      <c r="M24" s="42"/>
      <c r="N24" s="49"/>
      <c r="O24" s="41"/>
      <c r="P24" s="48"/>
      <c r="Q24" s="49"/>
      <c r="R24" s="50"/>
      <c r="S24" s="51"/>
      <c r="T24" s="51"/>
      <c r="U24" s="52"/>
      <c r="V24" s="53"/>
    </row>
    <row r="25" spans="1:22" ht="27">
      <c r="A25" s="27">
        <v>1</v>
      </c>
      <c r="B25" s="28">
        <f>Q25</f>
        <v>31</v>
      </c>
      <c r="C25" s="29">
        <v>7</v>
      </c>
      <c r="D25" s="29" t="s">
        <v>28</v>
      </c>
      <c r="E25" s="30" t="s">
        <v>69</v>
      </c>
      <c r="F25" s="31">
        <v>2</v>
      </c>
      <c r="G25" s="32">
        <v>17.85</v>
      </c>
      <c r="H25" s="33">
        <v>10</v>
      </c>
      <c r="I25" s="27">
        <v>1</v>
      </c>
      <c r="J25" s="34">
        <v>18.6</v>
      </c>
      <c r="K25" s="35">
        <v>11</v>
      </c>
      <c r="L25" s="27">
        <v>2</v>
      </c>
      <c r="M25" s="28">
        <v>17.55</v>
      </c>
      <c r="N25" s="35">
        <v>10</v>
      </c>
      <c r="O25" s="27"/>
      <c r="P25" s="34">
        <f aca="true" t="shared" si="3" ref="P25:Q28">G25+J25+M25</f>
        <v>54</v>
      </c>
      <c r="Q25" s="35">
        <f t="shared" si="3"/>
        <v>31</v>
      </c>
      <c r="R25" s="36" t="s">
        <v>39</v>
      </c>
      <c r="S25" s="37" t="s">
        <v>40</v>
      </c>
      <c r="T25" s="37" t="s">
        <v>41</v>
      </c>
      <c r="U25" s="38" t="s">
        <v>42</v>
      </c>
      <c r="V25" s="39" t="s">
        <v>22</v>
      </c>
    </row>
    <row r="26" spans="1:22" ht="27">
      <c r="A26" s="27">
        <f>A25+1</f>
        <v>2</v>
      </c>
      <c r="B26" s="28">
        <f>Q26</f>
        <v>28</v>
      </c>
      <c r="C26" s="55"/>
      <c r="D26" s="55"/>
      <c r="E26" s="30" t="s">
        <v>70</v>
      </c>
      <c r="F26" s="31">
        <v>5</v>
      </c>
      <c r="G26" s="32">
        <v>17.75</v>
      </c>
      <c r="H26" s="33">
        <v>7</v>
      </c>
      <c r="I26" s="27">
        <v>2</v>
      </c>
      <c r="J26" s="34">
        <v>18.55</v>
      </c>
      <c r="K26" s="35">
        <v>10</v>
      </c>
      <c r="L26" s="27">
        <v>1</v>
      </c>
      <c r="M26" s="28">
        <v>18.75</v>
      </c>
      <c r="N26" s="35">
        <v>11</v>
      </c>
      <c r="O26" s="27"/>
      <c r="P26" s="34">
        <f t="shared" si="3"/>
        <v>55.05</v>
      </c>
      <c r="Q26" s="35">
        <f t="shared" si="3"/>
        <v>28</v>
      </c>
      <c r="R26" s="36" t="s">
        <v>54</v>
      </c>
      <c r="S26" s="37" t="s">
        <v>71</v>
      </c>
      <c r="T26" s="37" t="s">
        <v>72</v>
      </c>
      <c r="U26" s="38" t="s">
        <v>73</v>
      </c>
      <c r="V26" s="39" t="s">
        <v>22</v>
      </c>
    </row>
    <row r="27" spans="1:22" ht="27">
      <c r="A27" s="27">
        <f>A26+1</f>
        <v>3</v>
      </c>
      <c r="B27" s="28">
        <f>Q27</f>
        <v>11</v>
      </c>
      <c r="C27" s="55"/>
      <c r="D27" s="55"/>
      <c r="E27" s="30" t="s">
        <v>74</v>
      </c>
      <c r="F27" s="31">
        <v>14</v>
      </c>
      <c r="G27" s="32">
        <v>15.75</v>
      </c>
      <c r="H27" s="33">
        <v>1</v>
      </c>
      <c r="I27" s="27">
        <v>3</v>
      </c>
      <c r="J27" s="34">
        <v>17.1</v>
      </c>
      <c r="K27" s="35">
        <v>9</v>
      </c>
      <c r="L27" s="27">
        <v>0</v>
      </c>
      <c r="M27" s="28">
        <v>0</v>
      </c>
      <c r="N27" s="35">
        <v>1</v>
      </c>
      <c r="O27" s="27"/>
      <c r="P27" s="34">
        <f t="shared" si="3"/>
        <v>32.85</v>
      </c>
      <c r="Q27" s="35">
        <f t="shared" si="3"/>
        <v>11</v>
      </c>
      <c r="R27" s="36" t="s">
        <v>75</v>
      </c>
      <c r="S27" s="37" t="s">
        <v>75</v>
      </c>
      <c r="T27" s="37" t="s">
        <v>76</v>
      </c>
      <c r="U27" s="38" t="s">
        <v>77</v>
      </c>
      <c r="V27" s="39" t="s">
        <v>22</v>
      </c>
    </row>
    <row r="28" spans="1:22" ht="69">
      <c r="A28" s="27">
        <f>A27+1</f>
        <v>4</v>
      </c>
      <c r="B28" s="28">
        <f>Q28</f>
        <v>18</v>
      </c>
      <c r="C28" s="55"/>
      <c r="D28" s="55"/>
      <c r="E28" s="30" t="s">
        <v>78</v>
      </c>
      <c r="F28" s="31">
        <v>3</v>
      </c>
      <c r="G28" s="32">
        <v>17.8</v>
      </c>
      <c r="H28" s="33">
        <v>9</v>
      </c>
      <c r="I28" s="27"/>
      <c r="J28" s="34"/>
      <c r="K28" s="35"/>
      <c r="L28" s="27">
        <v>3</v>
      </c>
      <c r="M28" s="28">
        <v>17.55</v>
      </c>
      <c r="N28" s="35">
        <v>9</v>
      </c>
      <c r="O28" s="27"/>
      <c r="P28" s="34">
        <f t="shared" si="3"/>
        <v>35.35</v>
      </c>
      <c r="Q28" s="35">
        <f t="shared" si="3"/>
        <v>18</v>
      </c>
      <c r="R28" s="36" t="s">
        <v>18</v>
      </c>
      <c r="S28" s="37" t="s">
        <v>62</v>
      </c>
      <c r="T28" s="37" t="s">
        <v>20</v>
      </c>
      <c r="U28" s="38" t="s">
        <v>21</v>
      </c>
      <c r="V28" s="39" t="s">
        <v>22</v>
      </c>
    </row>
    <row r="29" spans="1:22" ht="13.5">
      <c r="A29" s="41">
        <v>4</v>
      </c>
      <c r="B29" s="42"/>
      <c r="C29" s="42"/>
      <c r="D29" s="43"/>
      <c r="E29" s="44"/>
      <c r="F29" s="45"/>
      <c r="G29" s="46"/>
      <c r="H29" s="47"/>
      <c r="I29" s="62"/>
      <c r="J29" s="63"/>
      <c r="K29" s="64"/>
      <c r="L29" s="41"/>
      <c r="M29" s="42"/>
      <c r="N29" s="49"/>
      <c r="O29" s="62"/>
      <c r="P29" s="48"/>
      <c r="Q29" s="49"/>
      <c r="R29" s="50"/>
      <c r="S29" s="51"/>
      <c r="T29" s="43"/>
      <c r="U29" s="52"/>
      <c r="V29" s="65"/>
    </row>
    <row r="30" spans="1:22" ht="69">
      <c r="A30" s="27">
        <v>1</v>
      </c>
      <c r="B30" s="28">
        <f>Q30</f>
        <v>31</v>
      </c>
      <c r="C30" s="55">
        <v>8</v>
      </c>
      <c r="D30" s="55" t="s">
        <v>16</v>
      </c>
      <c r="E30" s="30" t="s">
        <v>79</v>
      </c>
      <c r="F30" s="31">
        <v>3</v>
      </c>
      <c r="G30" s="32">
        <v>37.15</v>
      </c>
      <c r="H30" s="33">
        <v>9</v>
      </c>
      <c r="I30" s="27">
        <v>1</v>
      </c>
      <c r="J30" s="34">
        <v>42</v>
      </c>
      <c r="K30" s="35">
        <v>11</v>
      </c>
      <c r="L30" s="27">
        <v>1</v>
      </c>
      <c r="M30" s="28">
        <v>42.05</v>
      </c>
      <c r="N30" s="35">
        <v>11</v>
      </c>
      <c r="O30" s="27"/>
      <c r="P30" s="34">
        <f aca="true" t="shared" si="4" ref="P30:Q33">G30+J30+M30</f>
        <v>121.2</v>
      </c>
      <c r="Q30" s="35">
        <f t="shared" si="4"/>
        <v>31</v>
      </c>
      <c r="R30" s="36" t="s">
        <v>18</v>
      </c>
      <c r="S30" s="37" t="s">
        <v>62</v>
      </c>
      <c r="T30" s="37" t="s">
        <v>20</v>
      </c>
      <c r="U30" s="38" t="s">
        <v>21</v>
      </c>
      <c r="V30" s="39" t="s">
        <v>22</v>
      </c>
    </row>
    <row r="31" spans="1:22" ht="69">
      <c r="A31" s="27">
        <f>A30+1</f>
        <v>2</v>
      </c>
      <c r="B31" s="28">
        <f>Q31</f>
        <v>25</v>
      </c>
      <c r="C31" s="55"/>
      <c r="D31" s="55"/>
      <c r="E31" s="30" t="s">
        <v>80</v>
      </c>
      <c r="F31" s="31">
        <v>4</v>
      </c>
      <c r="G31" s="32">
        <v>37</v>
      </c>
      <c r="H31" s="33">
        <v>8</v>
      </c>
      <c r="I31" s="27">
        <v>4</v>
      </c>
      <c r="J31" s="34">
        <v>37.95</v>
      </c>
      <c r="K31" s="35">
        <v>8</v>
      </c>
      <c r="L31" s="27">
        <v>3</v>
      </c>
      <c r="M31" s="28">
        <v>39.85</v>
      </c>
      <c r="N31" s="35">
        <v>9</v>
      </c>
      <c r="O31" s="27"/>
      <c r="P31" s="34">
        <f t="shared" si="4"/>
        <v>114.80000000000001</v>
      </c>
      <c r="Q31" s="35">
        <f t="shared" si="4"/>
        <v>25</v>
      </c>
      <c r="R31" s="36" t="s">
        <v>18</v>
      </c>
      <c r="S31" s="37" t="s">
        <v>62</v>
      </c>
      <c r="T31" s="37" t="s">
        <v>20</v>
      </c>
      <c r="U31" s="38" t="s">
        <v>21</v>
      </c>
      <c r="V31" s="39" t="s">
        <v>22</v>
      </c>
    </row>
    <row r="32" spans="1:22" ht="69">
      <c r="A32" s="27">
        <f>A31+1</f>
        <v>3</v>
      </c>
      <c r="B32" s="28">
        <f>Q32</f>
        <v>26</v>
      </c>
      <c r="C32" s="55"/>
      <c r="D32" s="55"/>
      <c r="E32" s="30" t="s">
        <v>81</v>
      </c>
      <c r="F32" s="31">
        <v>5</v>
      </c>
      <c r="G32" s="32">
        <v>36.95</v>
      </c>
      <c r="H32" s="33">
        <v>7</v>
      </c>
      <c r="I32" s="27">
        <v>3</v>
      </c>
      <c r="J32" s="34">
        <v>38.65</v>
      </c>
      <c r="K32" s="35">
        <v>9</v>
      </c>
      <c r="L32" s="27">
        <v>2</v>
      </c>
      <c r="M32" s="28">
        <v>41.5</v>
      </c>
      <c r="N32" s="35">
        <v>10</v>
      </c>
      <c r="O32" s="27"/>
      <c r="P32" s="34">
        <f t="shared" si="4"/>
        <v>117.1</v>
      </c>
      <c r="Q32" s="35">
        <f t="shared" si="4"/>
        <v>26</v>
      </c>
      <c r="R32" s="36" t="s">
        <v>18</v>
      </c>
      <c r="S32" s="37" t="s">
        <v>62</v>
      </c>
      <c r="T32" s="37" t="s">
        <v>20</v>
      </c>
      <c r="U32" s="38" t="s">
        <v>21</v>
      </c>
      <c r="V32" s="39" t="s">
        <v>22</v>
      </c>
    </row>
    <row r="33" spans="1:22" ht="69">
      <c r="A33" s="27">
        <f>A32+1</f>
        <v>4</v>
      </c>
      <c r="B33" s="28">
        <f>Q33</f>
        <v>24</v>
      </c>
      <c r="C33" s="55"/>
      <c r="D33" s="55"/>
      <c r="E33" s="30" t="s">
        <v>82</v>
      </c>
      <c r="F33" s="31">
        <v>6</v>
      </c>
      <c r="G33" s="32">
        <v>36.3</v>
      </c>
      <c r="H33" s="33">
        <v>6</v>
      </c>
      <c r="I33" s="27">
        <v>2</v>
      </c>
      <c r="J33" s="34">
        <v>38.95</v>
      </c>
      <c r="K33" s="35">
        <v>10</v>
      </c>
      <c r="L33" s="27">
        <v>4</v>
      </c>
      <c r="M33" s="28">
        <v>39.45</v>
      </c>
      <c r="N33" s="35">
        <v>8</v>
      </c>
      <c r="O33" s="27"/>
      <c r="P33" s="34">
        <f t="shared" si="4"/>
        <v>114.7</v>
      </c>
      <c r="Q33" s="35">
        <f t="shared" si="4"/>
        <v>24</v>
      </c>
      <c r="R33" s="36" t="s">
        <v>18</v>
      </c>
      <c r="S33" s="37" t="s">
        <v>83</v>
      </c>
      <c r="T33" s="37" t="s">
        <v>20</v>
      </c>
      <c r="U33" s="38" t="s">
        <v>21</v>
      </c>
      <c r="V33" s="39" t="s">
        <v>22</v>
      </c>
    </row>
    <row r="34" spans="1:22" ht="13.5">
      <c r="A34" s="41">
        <v>4</v>
      </c>
      <c r="B34" s="42"/>
      <c r="C34" s="42"/>
      <c r="D34" s="43"/>
      <c r="E34" s="44"/>
      <c r="F34" s="66"/>
      <c r="G34" s="67"/>
      <c r="H34" s="66"/>
      <c r="I34" s="68"/>
      <c r="J34" s="69"/>
      <c r="K34" s="68"/>
      <c r="L34" s="68"/>
      <c r="M34" s="68"/>
      <c r="N34" s="68"/>
      <c r="O34" s="68"/>
      <c r="P34" s="69"/>
      <c r="Q34" s="68"/>
      <c r="R34" s="70"/>
      <c r="S34" s="70"/>
      <c r="T34" s="70"/>
      <c r="U34" s="70"/>
      <c r="V34" s="53"/>
    </row>
    <row r="35" spans="1:22" ht="27">
      <c r="A35" s="27">
        <v>1</v>
      </c>
      <c r="B35" s="28">
        <f>Q35</f>
        <v>33</v>
      </c>
      <c r="C35" s="29">
        <v>8</v>
      </c>
      <c r="D35" s="29" t="s">
        <v>28</v>
      </c>
      <c r="E35" s="30" t="s">
        <v>84</v>
      </c>
      <c r="F35" s="31">
        <v>1</v>
      </c>
      <c r="G35" s="32">
        <v>19.75</v>
      </c>
      <c r="H35" s="33">
        <v>11</v>
      </c>
      <c r="I35" s="71">
        <v>1</v>
      </c>
      <c r="J35" s="72">
        <v>20.05</v>
      </c>
      <c r="K35" s="73">
        <v>11</v>
      </c>
      <c r="L35" s="27">
        <v>1</v>
      </c>
      <c r="M35" s="28">
        <v>22.1</v>
      </c>
      <c r="N35" s="35">
        <v>11</v>
      </c>
      <c r="O35" s="71"/>
      <c r="P35" s="34">
        <f aca="true" t="shared" si="5" ref="P35:Q38">G35+J35+M35</f>
        <v>61.9</v>
      </c>
      <c r="Q35" s="35">
        <f t="shared" si="5"/>
        <v>33</v>
      </c>
      <c r="R35" s="36" t="s">
        <v>39</v>
      </c>
      <c r="S35" s="37" t="s">
        <v>40</v>
      </c>
      <c r="T35" s="37" t="s">
        <v>41</v>
      </c>
      <c r="U35" s="38" t="s">
        <v>42</v>
      </c>
      <c r="V35" s="39" t="s">
        <v>22</v>
      </c>
    </row>
    <row r="36" spans="1:22" ht="69">
      <c r="A36" s="27">
        <f>A35+1</f>
        <v>2</v>
      </c>
      <c r="B36" s="28">
        <f>Q36</f>
        <v>30</v>
      </c>
      <c r="C36" s="55"/>
      <c r="D36" s="55"/>
      <c r="E36" s="30" t="s">
        <v>85</v>
      </c>
      <c r="F36" s="31">
        <v>2</v>
      </c>
      <c r="G36" s="32">
        <v>18.25</v>
      </c>
      <c r="H36" s="33">
        <v>10</v>
      </c>
      <c r="I36" s="27">
        <v>2</v>
      </c>
      <c r="J36" s="34">
        <v>19.65</v>
      </c>
      <c r="K36" s="35">
        <v>10</v>
      </c>
      <c r="L36" s="27">
        <v>2</v>
      </c>
      <c r="M36" s="28">
        <v>19.65</v>
      </c>
      <c r="N36" s="35">
        <v>10</v>
      </c>
      <c r="O36" s="27"/>
      <c r="P36" s="34">
        <f t="shared" si="5"/>
        <v>57.55</v>
      </c>
      <c r="Q36" s="35">
        <f t="shared" si="5"/>
        <v>30</v>
      </c>
      <c r="R36" s="36" t="s">
        <v>18</v>
      </c>
      <c r="S36" s="37" t="s">
        <v>62</v>
      </c>
      <c r="T36" s="37" t="s">
        <v>20</v>
      </c>
      <c r="U36" s="38" t="s">
        <v>21</v>
      </c>
      <c r="V36" s="39" t="s">
        <v>22</v>
      </c>
    </row>
    <row r="37" spans="1:22" ht="27">
      <c r="A37" s="27">
        <f>A36+1</f>
        <v>3</v>
      </c>
      <c r="B37" s="28">
        <f>Q37</f>
        <v>19</v>
      </c>
      <c r="C37" s="55"/>
      <c r="D37" s="55"/>
      <c r="E37" s="30" t="s">
        <v>86</v>
      </c>
      <c r="F37" s="31">
        <v>11</v>
      </c>
      <c r="G37" s="32">
        <v>15.85</v>
      </c>
      <c r="H37" s="33">
        <v>1</v>
      </c>
      <c r="I37" s="27">
        <v>3</v>
      </c>
      <c r="J37" s="34">
        <v>18.2</v>
      </c>
      <c r="K37" s="35">
        <v>9</v>
      </c>
      <c r="L37" s="27">
        <v>3</v>
      </c>
      <c r="M37" s="28">
        <v>17.85</v>
      </c>
      <c r="N37" s="35">
        <v>9</v>
      </c>
      <c r="O37" s="27"/>
      <c r="P37" s="34">
        <f t="shared" si="5"/>
        <v>51.9</v>
      </c>
      <c r="Q37" s="35">
        <f t="shared" si="5"/>
        <v>19</v>
      </c>
      <c r="R37" s="36" t="s">
        <v>54</v>
      </c>
      <c r="S37" s="37" t="s">
        <v>87</v>
      </c>
      <c r="T37" s="37" t="s">
        <v>72</v>
      </c>
      <c r="U37" s="38" t="s">
        <v>88</v>
      </c>
      <c r="V37" s="39" t="s">
        <v>22</v>
      </c>
    </row>
    <row r="38" spans="1:22" ht="69">
      <c r="A38" s="27">
        <f>A37+1</f>
        <v>4</v>
      </c>
      <c r="B38" s="28">
        <f>Q38</f>
        <v>10</v>
      </c>
      <c r="C38" s="55"/>
      <c r="D38" s="55"/>
      <c r="E38" s="30" t="s">
        <v>89</v>
      </c>
      <c r="F38" s="31">
        <v>0</v>
      </c>
      <c r="G38" s="32">
        <v>0</v>
      </c>
      <c r="H38" s="33">
        <v>0</v>
      </c>
      <c r="I38" s="27">
        <v>3</v>
      </c>
      <c r="J38" s="34">
        <v>17.6</v>
      </c>
      <c r="K38" s="35">
        <v>9</v>
      </c>
      <c r="L38" s="27">
        <v>0</v>
      </c>
      <c r="M38" s="28">
        <v>0</v>
      </c>
      <c r="N38" s="35">
        <v>1</v>
      </c>
      <c r="O38" s="27"/>
      <c r="P38" s="34">
        <f t="shared" si="5"/>
        <v>17.6</v>
      </c>
      <c r="Q38" s="35">
        <f t="shared" si="5"/>
        <v>10</v>
      </c>
      <c r="R38" s="36" t="s">
        <v>90</v>
      </c>
      <c r="S38" s="37" t="s">
        <v>90</v>
      </c>
      <c r="T38" s="54" t="s">
        <v>91</v>
      </c>
      <c r="U38" s="38" t="s">
        <v>77</v>
      </c>
      <c r="V38" s="39" t="s">
        <v>22</v>
      </c>
    </row>
    <row r="39" spans="1:22" ht="13.5">
      <c r="A39" s="41">
        <v>4</v>
      </c>
      <c r="B39" s="42"/>
      <c r="C39" s="42"/>
      <c r="D39" s="43"/>
      <c r="E39" s="44"/>
      <c r="F39" s="45"/>
      <c r="G39" s="46"/>
      <c r="H39" s="47"/>
      <c r="I39" s="41"/>
      <c r="J39" s="48"/>
      <c r="K39" s="49"/>
      <c r="L39" s="41"/>
      <c r="M39" s="42"/>
      <c r="N39" s="49"/>
      <c r="O39" s="41"/>
      <c r="P39" s="48"/>
      <c r="Q39" s="49"/>
      <c r="R39" s="50"/>
      <c r="S39" s="51"/>
      <c r="T39" s="43"/>
      <c r="U39" s="52"/>
      <c r="V39" s="53"/>
    </row>
    <row r="40" spans="1:22" ht="69">
      <c r="A40" s="27">
        <v>1</v>
      </c>
      <c r="B40" s="28">
        <f>Q40</f>
        <v>28</v>
      </c>
      <c r="C40" s="29">
        <v>9</v>
      </c>
      <c r="D40" s="29" t="s">
        <v>16</v>
      </c>
      <c r="E40" s="30" t="s">
        <v>92</v>
      </c>
      <c r="F40" s="31">
        <v>3</v>
      </c>
      <c r="G40" s="32">
        <v>35.6</v>
      </c>
      <c r="H40" s="33">
        <v>9</v>
      </c>
      <c r="I40" s="27">
        <v>2</v>
      </c>
      <c r="J40" s="34">
        <v>38.55</v>
      </c>
      <c r="K40" s="35">
        <v>10</v>
      </c>
      <c r="L40" s="27">
        <v>3</v>
      </c>
      <c r="M40" s="28">
        <v>39.15</v>
      </c>
      <c r="N40" s="35">
        <v>9</v>
      </c>
      <c r="O40" s="27"/>
      <c r="P40" s="34">
        <f aca="true" t="shared" si="6" ref="P40:Q43">G40+J40+M40</f>
        <v>113.30000000000001</v>
      </c>
      <c r="Q40" s="35">
        <f t="shared" si="6"/>
        <v>28</v>
      </c>
      <c r="R40" s="36" t="s">
        <v>18</v>
      </c>
      <c r="S40" s="37" t="s">
        <v>62</v>
      </c>
      <c r="T40" s="37" t="s">
        <v>20</v>
      </c>
      <c r="U40" s="38" t="s">
        <v>21</v>
      </c>
      <c r="V40" s="39" t="s">
        <v>22</v>
      </c>
    </row>
    <row r="41" spans="1:22" ht="27">
      <c r="A41" s="27">
        <f>A40+1</f>
        <v>2</v>
      </c>
      <c r="B41" s="28">
        <f>Q41</f>
        <v>29</v>
      </c>
      <c r="C41" s="55"/>
      <c r="D41" s="55"/>
      <c r="E41" s="30" t="s">
        <v>93</v>
      </c>
      <c r="F41" s="31">
        <v>3</v>
      </c>
      <c r="G41" s="32">
        <v>35.6</v>
      </c>
      <c r="H41" s="33">
        <v>9</v>
      </c>
      <c r="I41" s="27">
        <v>3</v>
      </c>
      <c r="J41" s="34">
        <v>38.25</v>
      </c>
      <c r="K41" s="35">
        <v>9</v>
      </c>
      <c r="L41" s="27">
        <v>1</v>
      </c>
      <c r="M41" s="28">
        <v>43.55</v>
      </c>
      <c r="N41" s="35">
        <v>11</v>
      </c>
      <c r="O41" s="27"/>
      <c r="P41" s="34">
        <f t="shared" si="6"/>
        <v>117.39999999999999</v>
      </c>
      <c r="Q41" s="35">
        <f t="shared" si="6"/>
        <v>29</v>
      </c>
      <c r="R41" s="36" t="s">
        <v>54</v>
      </c>
      <c r="S41" s="37" t="s">
        <v>94</v>
      </c>
      <c r="T41" s="37" t="s">
        <v>72</v>
      </c>
      <c r="U41" s="38" t="s">
        <v>73</v>
      </c>
      <c r="V41" s="39" t="s">
        <v>22</v>
      </c>
    </row>
    <row r="42" spans="1:22" ht="69">
      <c r="A42" s="27">
        <f>A41+1</f>
        <v>3</v>
      </c>
      <c r="B42" s="28">
        <f>Q42</f>
        <v>20</v>
      </c>
      <c r="C42" s="55"/>
      <c r="D42" s="55"/>
      <c r="E42" s="30" t="s">
        <v>95</v>
      </c>
      <c r="F42" s="31">
        <v>14</v>
      </c>
      <c r="G42" s="32">
        <v>0</v>
      </c>
      <c r="H42" s="33">
        <v>1</v>
      </c>
      <c r="I42" s="27">
        <v>3</v>
      </c>
      <c r="J42" s="34">
        <v>41.7</v>
      </c>
      <c r="K42" s="35">
        <v>9</v>
      </c>
      <c r="L42" s="27">
        <v>2</v>
      </c>
      <c r="M42" s="28">
        <v>43.25</v>
      </c>
      <c r="N42" s="35">
        <v>10</v>
      </c>
      <c r="O42" s="27"/>
      <c r="P42" s="34">
        <f t="shared" si="6"/>
        <v>84.95</v>
      </c>
      <c r="Q42" s="35">
        <f t="shared" si="6"/>
        <v>20</v>
      </c>
      <c r="R42" s="36" t="s">
        <v>18</v>
      </c>
      <c r="S42" s="37" t="s">
        <v>83</v>
      </c>
      <c r="T42" s="37" t="s">
        <v>20</v>
      </c>
      <c r="U42" s="38" t="s">
        <v>21</v>
      </c>
      <c r="V42" s="39" t="s">
        <v>22</v>
      </c>
    </row>
    <row r="43" spans="1:22" ht="27">
      <c r="A43" s="27">
        <f>A42+1</f>
        <v>4</v>
      </c>
      <c r="B43" s="28">
        <f>Q43</f>
        <v>9</v>
      </c>
      <c r="C43" s="55"/>
      <c r="D43" s="55"/>
      <c r="E43" s="30" t="s">
        <v>96</v>
      </c>
      <c r="F43" s="31">
        <v>9</v>
      </c>
      <c r="G43" s="32">
        <v>33.7</v>
      </c>
      <c r="H43" s="33">
        <v>3</v>
      </c>
      <c r="I43" s="27">
        <v>7</v>
      </c>
      <c r="J43" s="34">
        <v>35.75</v>
      </c>
      <c r="K43" s="35">
        <v>5</v>
      </c>
      <c r="L43" s="27">
        <v>0</v>
      </c>
      <c r="M43" s="28">
        <v>0</v>
      </c>
      <c r="N43" s="35">
        <v>1</v>
      </c>
      <c r="O43" s="27"/>
      <c r="P43" s="34">
        <f t="shared" si="6"/>
        <v>69.45</v>
      </c>
      <c r="Q43" s="35">
        <f t="shared" si="6"/>
        <v>9</v>
      </c>
      <c r="R43" s="36" t="s">
        <v>97</v>
      </c>
      <c r="S43" s="37" t="s">
        <v>97</v>
      </c>
      <c r="T43" s="37"/>
      <c r="U43" s="38" t="s">
        <v>98</v>
      </c>
      <c r="V43" s="39"/>
    </row>
    <row r="44" spans="1:22" ht="13.5">
      <c r="A44" s="41">
        <v>4</v>
      </c>
      <c r="B44" s="42"/>
      <c r="C44" s="42"/>
      <c r="D44" s="43"/>
      <c r="E44" s="44"/>
      <c r="F44" s="45"/>
      <c r="G44" s="46"/>
      <c r="H44" s="47"/>
      <c r="I44" s="41"/>
      <c r="J44" s="48"/>
      <c r="K44" s="49"/>
      <c r="L44" s="41"/>
      <c r="M44" s="42"/>
      <c r="N44" s="49"/>
      <c r="O44" s="41"/>
      <c r="P44" s="48"/>
      <c r="Q44" s="49"/>
      <c r="R44" s="50"/>
      <c r="S44" s="51"/>
      <c r="T44" s="51"/>
      <c r="U44" s="52"/>
      <c r="V44" s="53"/>
    </row>
    <row r="45" spans="1:22" ht="27">
      <c r="A45" s="27">
        <f>1</f>
        <v>1</v>
      </c>
      <c r="B45" s="28">
        <f>Q45</f>
        <v>31</v>
      </c>
      <c r="C45" s="29">
        <v>9</v>
      </c>
      <c r="D45" s="29" t="s">
        <v>28</v>
      </c>
      <c r="E45" s="30" t="s">
        <v>99</v>
      </c>
      <c r="F45" s="31">
        <v>2</v>
      </c>
      <c r="G45" s="32">
        <v>18.25</v>
      </c>
      <c r="H45" s="33">
        <v>10</v>
      </c>
      <c r="I45" s="27">
        <v>1</v>
      </c>
      <c r="J45" s="34">
        <v>20.95</v>
      </c>
      <c r="K45" s="35">
        <v>11</v>
      </c>
      <c r="L45" s="27">
        <v>2</v>
      </c>
      <c r="M45" s="28">
        <v>19.95</v>
      </c>
      <c r="N45" s="35">
        <v>10</v>
      </c>
      <c r="O45" s="27"/>
      <c r="P45" s="34">
        <f aca="true" t="shared" si="7" ref="P45:Q47">G45+J45+M45</f>
        <v>59.150000000000006</v>
      </c>
      <c r="Q45" s="35">
        <f t="shared" si="7"/>
        <v>31</v>
      </c>
      <c r="R45" s="36" t="s">
        <v>54</v>
      </c>
      <c r="S45" s="37" t="s">
        <v>100</v>
      </c>
      <c r="T45" s="37" t="s">
        <v>56</v>
      </c>
      <c r="U45" s="38" t="s">
        <v>57</v>
      </c>
      <c r="V45" s="39" t="s">
        <v>101</v>
      </c>
    </row>
    <row r="46" spans="1:22" ht="27">
      <c r="A46" s="27">
        <f>A45+1</f>
        <v>2</v>
      </c>
      <c r="B46" s="28">
        <f>Q46</f>
        <v>30</v>
      </c>
      <c r="C46" s="55"/>
      <c r="D46" s="55"/>
      <c r="E46" s="30" t="s">
        <v>102</v>
      </c>
      <c r="F46" s="31">
        <v>1</v>
      </c>
      <c r="G46" s="32">
        <v>18.2</v>
      </c>
      <c r="H46" s="33">
        <v>11</v>
      </c>
      <c r="I46" s="27">
        <v>2</v>
      </c>
      <c r="J46" s="34">
        <v>19.85</v>
      </c>
      <c r="K46" s="35">
        <v>10</v>
      </c>
      <c r="L46" s="27">
        <v>3</v>
      </c>
      <c r="M46" s="28">
        <v>19.35</v>
      </c>
      <c r="N46" s="35">
        <v>9</v>
      </c>
      <c r="O46" s="27"/>
      <c r="P46" s="34">
        <f t="shared" si="7"/>
        <v>57.4</v>
      </c>
      <c r="Q46" s="35">
        <f t="shared" si="7"/>
        <v>30</v>
      </c>
      <c r="R46" s="36" t="s">
        <v>103</v>
      </c>
      <c r="S46" s="37" t="s">
        <v>104</v>
      </c>
      <c r="T46" s="37" t="s">
        <v>56</v>
      </c>
      <c r="U46" s="38" t="s">
        <v>105</v>
      </c>
      <c r="V46" s="39" t="s">
        <v>101</v>
      </c>
    </row>
    <row r="47" spans="1:22" ht="41.25">
      <c r="A47" s="27">
        <f>A46+1</f>
        <v>3</v>
      </c>
      <c r="B47" s="28">
        <f>Q47</f>
        <v>16</v>
      </c>
      <c r="C47" s="55"/>
      <c r="D47" s="55"/>
      <c r="E47" s="30" t="s">
        <v>106</v>
      </c>
      <c r="F47" s="31">
        <v>0</v>
      </c>
      <c r="G47" s="32">
        <v>0</v>
      </c>
      <c r="H47" s="33">
        <v>0</v>
      </c>
      <c r="I47" s="27">
        <v>4</v>
      </c>
      <c r="J47" s="34">
        <v>17.5</v>
      </c>
      <c r="K47" s="35">
        <v>8</v>
      </c>
      <c r="L47" s="27">
        <v>4</v>
      </c>
      <c r="M47" s="28">
        <v>18.15</v>
      </c>
      <c r="N47" s="35">
        <v>8</v>
      </c>
      <c r="O47" s="27"/>
      <c r="P47" s="34">
        <f t="shared" si="7"/>
        <v>35.65</v>
      </c>
      <c r="Q47" s="35">
        <f t="shared" si="7"/>
        <v>16</v>
      </c>
      <c r="R47" s="36" t="s">
        <v>107</v>
      </c>
      <c r="S47" s="37" t="s">
        <v>108</v>
      </c>
      <c r="T47" s="37" t="s">
        <v>26</v>
      </c>
      <c r="U47" s="38" t="s">
        <v>109</v>
      </c>
      <c r="V47" s="39" t="s">
        <v>22</v>
      </c>
    </row>
    <row r="48" spans="1:22" ht="69">
      <c r="A48" s="27">
        <f>A47+1</f>
        <v>4</v>
      </c>
      <c r="B48" s="28">
        <f>Q48</f>
        <v>18</v>
      </c>
      <c r="C48" s="55"/>
      <c r="D48" s="55"/>
      <c r="E48" s="30" t="s">
        <v>110</v>
      </c>
      <c r="F48" s="31">
        <v>5</v>
      </c>
      <c r="G48" s="32">
        <v>17.2</v>
      </c>
      <c r="H48" s="33">
        <v>7</v>
      </c>
      <c r="I48" s="27"/>
      <c r="J48" s="34"/>
      <c r="K48" s="35"/>
      <c r="L48" s="27">
        <v>1</v>
      </c>
      <c r="M48" s="28">
        <v>20.7</v>
      </c>
      <c r="N48" s="35">
        <v>11</v>
      </c>
      <c r="O48" s="27"/>
      <c r="P48" s="34">
        <f>G48+J48+M48</f>
        <v>37.9</v>
      </c>
      <c r="Q48" s="35">
        <f>H48+K48+N48</f>
        <v>18</v>
      </c>
      <c r="R48" s="36" t="s">
        <v>18</v>
      </c>
      <c r="S48" s="37" t="s">
        <v>62</v>
      </c>
      <c r="T48" s="37" t="s">
        <v>20</v>
      </c>
      <c r="U48" s="38" t="s">
        <v>21</v>
      </c>
      <c r="V48" s="39" t="s">
        <v>22</v>
      </c>
    </row>
    <row r="49" spans="1:22" ht="13.5">
      <c r="A49" s="41">
        <v>4</v>
      </c>
      <c r="B49" s="42"/>
      <c r="C49" s="42"/>
      <c r="D49" s="43"/>
      <c r="E49" s="44"/>
      <c r="F49" s="45"/>
      <c r="G49" s="46"/>
      <c r="H49" s="47"/>
      <c r="I49" s="41"/>
      <c r="J49" s="48"/>
      <c r="K49" s="49"/>
      <c r="L49" s="41"/>
      <c r="M49" s="42"/>
      <c r="N49" s="49"/>
      <c r="O49" s="41"/>
      <c r="P49" s="48"/>
      <c r="Q49" s="49"/>
      <c r="R49" s="50"/>
      <c r="S49" s="51"/>
      <c r="T49" s="51"/>
      <c r="U49" s="52"/>
      <c r="V49" s="53"/>
    </row>
    <row r="50" spans="1:22" ht="41.25">
      <c r="A50" s="27">
        <v>1</v>
      </c>
      <c r="B50" s="28">
        <f>Q50</f>
        <v>32</v>
      </c>
      <c r="C50" s="29">
        <v>10</v>
      </c>
      <c r="D50" s="29" t="s">
        <v>16</v>
      </c>
      <c r="E50" s="30" t="s">
        <v>111</v>
      </c>
      <c r="F50" s="31">
        <v>1</v>
      </c>
      <c r="G50" s="32">
        <v>57.65</v>
      </c>
      <c r="H50" s="33">
        <v>11</v>
      </c>
      <c r="I50" s="27">
        <v>2</v>
      </c>
      <c r="J50" s="34">
        <v>42.3</v>
      </c>
      <c r="K50" s="35">
        <v>10</v>
      </c>
      <c r="L50" s="27">
        <v>1</v>
      </c>
      <c r="M50" s="28">
        <v>43.75</v>
      </c>
      <c r="N50" s="35">
        <v>11</v>
      </c>
      <c r="O50" s="27"/>
      <c r="P50" s="34">
        <f aca="true" t="shared" si="8" ref="P50:Q52">G50+J50+M50</f>
        <v>143.7</v>
      </c>
      <c r="Q50" s="35">
        <f t="shared" si="8"/>
        <v>32</v>
      </c>
      <c r="R50" s="36" t="s">
        <v>65</v>
      </c>
      <c r="S50" s="37" t="s">
        <v>31</v>
      </c>
      <c r="T50" s="54" t="s">
        <v>26</v>
      </c>
      <c r="U50" s="38" t="s">
        <v>32</v>
      </c>
      <c r="V50" s="39" t="s">
        <v>101</v>
      </c>
    </row>
    <row r="51" spans="1:22" ht="41.25">
      <c r="A51" s="27">
        <f>A50+1</f>
        <v>2</v>
      </c>
      <c r="B51" s="28">
        <f>Q51</f>
        <v>18</v>
      </c>
      <c r="C51" s="55"/>
      <c r="D51" s="55"/>
      <c r="E51" s="30" t="s">
        <v>112</v>
      </c>
      <c r="F51" s="31">
        <v>3</v>
      </c>
      <c r="G51" s="32">
        <v>47</v>
      </c>
      <c r="H51" s="33">
        <v>9</v>
      </c>
      <c r="I51" s="27"/>
      <c r="J51" s="34"/>
      <c r="K51" s="35"/>
      <c r="L51" s="27">
        <v>3</v>
      </c>
      <c r="M51" s="28">
        <v>33.95</v>
      </c>
      <c r="N51" s="35">
        <v>9</v>
      </c>
      <c r="O51" s="27"/>
      <c r="P51" s="34">
        <f t="shared" si="8"/>
        <v>80.95</v>
      </c>
      <c r="Q51" s="35">
        <f t="shared" si="8"/>
        <v>18</v>
      </c>
      <c r="R51" s="36" t="s">
        <v>113</v>
      </c>
      <c r="S51" s="37" t="s">
        <v>114</v>
      </c>
      <c r="T51" s="37" t="s">
        <v>115</v>
      </c>
      <c r="U51" s="38" t="s">
        <v>116</v>
      </c>
      <c r="V51" s="39" t="s">
        <v>101</v>
      </c>
    </row>
    <row r="52" spans="1:22" ht="27">
      <c r="A52" s="27">
        <f>A51+1</f>
        <v>3</v>
      </c>
      <c r="B52" s="28">
        <f>Q52</f>
        <v>17</v>
      </c>
      <c r="C52" s="40"/>
      <c r="D52" s="40"/>
      <c r="E52" s="30" t="s">
        <v>117</v>
      </c>
      <c r="F52" s="31">
        <v>11</v>
      </c>
      <c r="G52" s="32">
        <v>0</v>
      </c>
      <c r="H52" s="33">
        <v>1</v>
      </c>
      <c r="I52" s="27">
        <v>6</v>
      </c>
      <c r="J52" s="34">
        <v>34</v>
      </c>
      <c r="K52" s="35">
        <v>6</v>
      </c>
      <c r="L52" s="27">
        <v>2</v>
      </c>
      <c r="M52" s="28">
        <v>34.75</v>
      </c>
      <c r="N52" s="35">
        <v>10</v>
      </c>
      <c r="O52" s="27"/>
      <c r="P52" s="34">
        <f t="shared" si="8"/>
        <v>68.75</v>
      </c>
      <c r="Q52" s="35">
        <f t="shared" si="8"/>
        <v>17</v>
      </c>
      <c r="R52" s="36" t="s">
        <v>118</v>
      </c>
      <c r="S52" s="37" t="s">
        <v>119</v>
      </c>
      <c r="T52" s="37" t="s">
        <v>47</v>
      </c>
      <c r="U52" s="38" t="s">
        <v>48</v>
      </c>
      <c r="V52" s="39" t="s">
        <v>101</v>
      </c>
    </row>
    <row r="53" spans="1:22" ht="14.25" thickBot="1">
      <c r="A53" s="62">
        <v>4</v>
      </c>
      <c r="B53" s="74"/>
      <c r="C53" s="74"/>
      <c r="D53" s="75"/>
      <c r="E53" s="76"/>
      <c r="F53" s="66"/>
      <c r="G53" s="67"/>
      <c r="H53" s="66"/>
      <c r="I53" s="68"/>
      <c r="J53" s="69"/>
      <c r="K53" s="68"/>
      <c r="L53" s="68"/>
      <c r="M53" s="68"/>
      <c r="N53" s="68"/>
      <c r="O53" s="68"/>
      <c r="P53" s="69"/>
      <c r="Q53" s="68"/>
      <c r="R53" s="70"/>
      <c r="S53" s="70"/>
      <c r="T53" s="70"/>
      <c r="U53" s="70"/>
      <c r="V53" s="53"/>
    </row>
    <row r="54" spans="1:22" ht="27">
      <c r="A54" s="77">
        <v>1</v>
      </c>
      <c r="B54" s="78">
        <f>Q54</f>
        <v>33</v>
      </c>
      <c r="C54" s="79">
        <v>10</v>
      </c>
      <c r="D54" s="79" t="s">
        <v>28</v>
      </c>
      <c r="E54" s="80" t="s">
        <v>120</v>
      </c>
      <c r="F54" s="78">
        <v>1</v>
      </c>
      <c r="G54" s="81">
        <v>19.55</v>
      </c>
      <c r="H54" s="78">
        <v>11</v>
      </c>
      <c r="I54" s="82">
        <v>1</v>
      </c>
      <c r="J54" s="83">
        <v>21</v>
      </c>
      <c r="K54" s="82">
        <v>11</v>
      </c>
      <c r="L54" s="82">
        <v>1</v>
      </c>
      <c r="M54" s="82">
        <v>21.2</v>
      </c>
      <c r="N54" s="82">
        <v>11</v>
      </c>
      <c r="O54" s="82"/>
      <c r="P54" s="83">
        <f>G54+J54</f>
        <v>40.55</v>
      </c>
      <c r="Q54" s="78">
        <f>H54+K54+N54</f>
        <v>33</v>
      </c>
      <c r="R54" s="80" t="s">
        <v>121</v>
      </c>
      <c r="S54" s="80" t="s">
        <v>122</v>
      </c>
      <c r="T54" s="80" t="s">
        <v>47</v>
      </c>
      <c r="U54" s="84" t="s">
        <v>123</v>
      </c>
      <c r="V54" s="39" t="s">
        <v>101</v>
      </c>
    </row>
    <row r="55" spans="1:22" ht="27">
      <c r="A55" s="27">
        <f>A54+1</f>
        <v>2</v>
      </c>
      <c r="B55" s="28">
        <f>Q55</f>
        <v>27</v>
      </c>
      <c r="C55" s="55"/>
      <c r="D55" s="55"/>
      <c r="E55" s="30" t="s">
        <v>124</v>
      </c>
      <c r="F55" s="31">
        <v>3</v>
      </c>
      <c r="G55" s="32">
        <v>18.95</v>
      </c>
      <c r="H55" s="33">
        <v>9</v>
      </c>
      <c r="I55" s="27">
        <v>2</v>
      </c>
      <c r="J55" s="34">
        <v>19.05</v>
      </c>
      <c r="K55" s="35">
        <v>10</v>
      </c>
      <c r="L55" s="27">
        <v>4</v>
      </c>
      <c r="M55" s="28">
        <v>18.05</v>
      </c>
      <c r="N55" s="35">
        <v>8</v>
      </c>
      <c r="O55" s="27"/>
      <c r="P55" s="34">
        <f aca="true" t="shared" si="9" ref="P55:Q57">G55+J55+M55</f>
        <v>56.05</v>
      </c>
      <c r="Q55" s="35">
        <f t="shared" si="9"/>
        <v>27</v>
      </c>
      <c r="R55" s="36" t="s">
        <v>103</v>
      </c>
      <c r="S55" s="37" t="s">
        <v>125</v>
      </c>
      <c r="T55" s="37" t="s">
        <v>56</v>
      </c>
      <c r="U55" s="38" t="s">
        <v>105</v>
      </c>
      <c r="V55" s="39" t="s">
        <v>101</v>
      </c>
    </row>
    <row r="56" spans="1:22" ht="27">
      <c r="A56" s="27">
        <f>A55+1</f>
        <v>3</v>
      </c>
      <c r="B56" s="28">
        <f>Q56</f>
        <v>25</v>
      </c>
      <c r="C56" s="55"/>
      <c r="D56" s="55"/>
      <c r="E56" s="30" t="s">
        <v>126</v>
      </c>
      <c r="F56" s="31">
        <v>5</v>
      </c>
      <c r="G56" s="32">
        <v>17.35</v>
      </c>
      <c r="H56" s="33">
        <v>7</v>
      </c>
      <c r="I56" s="27">
        <v>3</v>
      </c>
      <c r="J56" s="34">
        <v>18.05</v>
      </c>
      <c r="K56" s="35">
        <v>9</v>
      </c>
      <c r="L56" s="27">
        <v>3</v>
      </c>
      <c r="M56" s="28">
        <v>18.15</v>
      </c>
      <c r="N56" s="35">
        <v>9</v>
      </c>
      <c r="O56" s="27"/>
      <c r="P56" s="34">
        <f t="shared" si="9"/>
        <v>53.550000000000004</v>
      </c>
      <c r="Q56" s="35">
        <f t="shared" si="9"/>
        <v>25</v>
      </c>
      <c r="R56" s="36" t="s">
        <v>103</v>
      </c>
      <c r="S56" s="37" t="s">
        <v>127</v>
      </c>
      <c r="T56" s="37" t="s">
        <v>56</v>
      </c>
      <c r="U56" s="38" t="s">
        <v>105</v>
      </c>
      <c r="V56" s="39" t="s">
        <v>101</v>
      </c>
    </row>
    <row r="57" spans="1:22" ht="27">
      <c r="A57" s="27">
        <f>A56+1</f>
        <v>4</v>
      </c>
      <c r="B57" s="28">
        <f>Q57</f>
        <v>26</v>
      </c>
      <c r="C57" s="55"/>
      <c r="D57" s="55"/>
      <c r="E57" s="30" t="s">
        <v>128</v>
      </c>
      <c r="F57" s="31">
        <v>4</v>
      </c>
      <c r="G57" s="32">
        <v>17.4</v>
      </c>
      <c r="H57" s="33">
        <v>8</v>
      </c>
      <c r="I57" s="27">
        <v>5</v>
      </c>
      <c r="J57" s="34">
        <v>38.15</v>
      </c>
      <c r="K57" s="35">
        <v>7</v>
      </c>
      <c r="L57" s="27">
        <v>1</v>
      </c>
      <c r="M57" s="28">
        <v>21.2</v>
      </c>
      <c r="N57" s="35">
        <v>11</v>
      </c>
      <c r="O57" s="27"/>
      <c r="P57" s="34">
        <f t="shared" si="9"/>
        <v>76.75</v>
      </c>
      <c r="Q57" s="35">
        <f t="shared" si="9"/>
        <v>26</v>
      </c>
      <c r="R57" s="36" t="s">
        <v>54</v>
      </c>
      <c r="S57" s="37" t="s">
        <v>129</v>
      </c>
      <c r="T57" s="37" t="s">
        <v>72</v>
      </c>
      <c r="U57" s="38" t="s">
        <v>73</v>
      </c>
      <c r="V57" s="39" t="s">
        <v>101</v>
      </c>
    </row>
    <row r="58" spans="1:22" ht="13.5">
      <c r="A58" s="41">
        <v>4</v>
      </c>
      <c r="B58" s="42"/>
      <c r="C58" s="42"/>
      <c r="D58" s="43"/>
      <c r="E58" s="44"/>
      <c r="F58" s="45"/>
      <c r="G58" s="46"/>
      <c r="H58" s="47"/>
      <c r="I58" s="41"/>
      <c r="J58" s="48"/>
      <c r="K58" s="49"/>
      <c r="L58" s="41"/>
      <c r="M58" s="42"/>
      <c r="N58" s="49"/>
      <c r="O58" s="41"/>
      <c r="P58" s="48"/>
      <c r="Q58" s="49"/>
      <c r="R58" s="50"/>
      <c r="S58" s="51"/>
      <c r="T58" s="51"/>
      <c r="U58" s="52"/>
      <c r="V58" s="53"/>
    </row>
    <row r="59" spans="1:22" ht="41.25">
      <c r="A59" s="27">
        <v>1</v>
      </c>
      <c r="B59" s="28">
        <f>Q59</f>
        <v>30</v>
      </c>
      <c r="C59" s="85" t="s">
        <v>130</v>
      </c>
      <c r="D59" s="85" t="s">
        <v>16</v>
      </c>
      <c r="E59" s="30" t="s">
        <v>131</v>
      </c>
      <c r="F59" s="31">
        <v>2</v>
      </c>
      <c r="G59" s="32">
        <v>53.7</v>
      </c>
      <c r="H59" s="33">
        <v>10</v>
      </c>
      <c r="I59" s="27">
        <v>2</v>
      </c>
      <c r="J59" s="34">
        <v>38.85</v>
      </c>
      <c r="K59" s="35">
        <v>10</v>
      </c>
      <c r="L59" s="27">
        <v>2</v>
      </c>
      <c r="M59" s="28">
        <v>37.9</v>
      </c>
      <c r="N59" s="35">
        <v>10</v>
      </c>
      <c r="O59" s="27"/>
      <c r="P59" s="34">
        <f aca="true" t="shared" si="10" ref="P59:Q61">G59+J59+M59</f>
        <v>130.45000000000002</v>
      </c>
      <c r="Q59" s="35">
        <f t="shared" si="10"/>
        <v>30</v>
      </c>
      <c r="R59" s="36" t="s">
        <v>65</v>
      </c>
      <c r="S59" s="37" t="s">
        <v>31</v>
      </c>
      <c r="T59" s="54" t="s">
        <v>26</v>
      </c>
      <c r="U59" s="38" t="s">
        <v>32</v>
      </c>
      <c r="V59" s="39" t="s">
        <v>101</v>
      </c>
    </row>
    <row r="60" spans="1:22" ht="27">
      <c r="A60" s="27">
        <f>A59+1</f>
        <v>2</v>
      </c>
      <c r="B60" s="28">
        <f>Q60</f>
        <v>30</v>
      </c>
      <c r="C60" s="86"/>
      <c r="D60" s="86"/>
      <c r="E60" s="30" t="s">
        <v>132</v>
      </c>
      <c r="F60" s="31">
        <v>4</v>
      </c>
      <c r="G60" s="32">
        <v>53.3</v>
      </c>
      <c r="H60" s="33">
        <v>8</v>
      </c>
      <c r="I60" s="27">
        <v>1</v>
      </c>
      <c r="J60" s="34">
        <v>40.7</v>
      </c>
      <c r="K60" s="35">
        <v>11</v>
      </c>
      <c r="L60" s="27">
        <v>1</v>
      </c>
      <c r="M60" s="28">
        <v>41.85</v>
      </c>
      <c r="N60" s="35">
        <v>11</v>
      </c>
      <c r="O60" s="27"/>
      <c r="P60" s="34">
        <f t="shared" si="10"/>
        <v>135.85</v>
      </c>
      <c r="Q60" s="35">
        <f t="shared" si="10"/>
        <v>30</v>
      </c>
      <c r="R60" s="36" t="s">
        <v>133</v>
      </c>
      <c r="S60" s="37" t="s">
        <v>134</v>
      </c>
      <c r="T60" s="54" t="s">
        <v>26</v>
      </c>
      <c r="U60" s="38" t="s">
        <v>135</v>
      </c>
      <c r="V60" s="39" t="s">
        <v>101</v>
      </c>
    </row>
    <row r="61" spans="1:22" ht="69">
      <c r="A61" s="27">
        <f>A67+1</f>
        <v>4</v>
      </c>
      <c r="B61" s="28">
        <f>Q61</f>
        <v>19</v>
      </c>
      <c r="C61" s="87"/>
      <c r="D61" s="87"/>
      <c r="E61" s="30" t="s">
        <v>136</v>
      </c>
      <c r="F61" s="31">
        <v>3</v>
      </c>
      <c r="G61" s="32">
        <v>53.65</v>
      </c>
      <c r="H61" s="33">
        <v>9</v>
      </c>
      <c r="I61" s="27">
        <v>14</v>
      </c>
      <c r="J61" s="34">
        <v>0</v>
      </c>
      <c r="K61" s="35">
        <v>1</v>
      </c>
      <c r="L61" s="27">
        <v>3</v>
      </c>
      <c r="M61" s="28">
        <v>36.5</v>
      </c>
      <c r="N61" s="35">
        <v>9</v>
      </c>
      <c r="O61" s="27"/>
      <c r="P61" s="34">
        <f t="shared" si="10"/>
        <v>90.15</v>
      </c>
      <c r="Q61" s="35">
        <f t="shared" si="10"/>
        <v>19</v>
      </c>
      <c r="R61" s="36" t="s">
        <v>18</v>
      </c>
      <c r="S61" s="37" t="s">
        <v>62</v>
      </c>
      <c r="T61" s="37" t="s">
        <v>20</v>
      </c>
      <c r="U61" s="38" t="s">
        <v>21</v>
      </c>
      <c r="V61" s="39" t="s">
        <v>22</v>
      </c>
    </row>
    <row r="62" spans="1:22" ht="13.5">
      <c r="A62" s="41">
        <v>4</v>
      </c>
      <c r="B62" s="42"/>
      <c r="C62" s="42"/>
      <c r="D62" s="51"/>
      <c r="E62" s="44"/>
      <c r="F62" s="45"/>
      <c r="G62" s="46"/>
      <c r="H62" s="47"/>
      <c r="I62" s="41"/>
      <c r="J62" s="48"/>
      <c r="K62" s="49"/>
      <c r="L62" s="41"/>
      <c r="M62" s="42"/>
      <c r="N62" s="49"/>
      <c r="O62" s="41"/>
      <c r="P62" s="48"/>
      <c r="Q62" s="49"/>
      <c r="R62" s="50"/>
      <c r="S62" s="51"/>
      <c r="T62" s="51"/>
      <c r="U62" s="52"/>
      <c r="V62" s="53"/>
    </row>
    <row r="63" spans="1:22" ht="27">
      <c r="A63" s="27">
        <v>1</v>
      </c>
      <c r="B63" s="28">
        <f>Q63</f>
        <v>22</v>
      </c>
      <c r="C63" s="88" t="s">
        <v>130</v>
      </c>
      <c r="D63" s="85" t="s">
        <v>28</v>
      </c>
      <c r="E63" s="30" t="s">
        <v>137</v>
      </c>
      <c r="F63" s="31">
        <v>2</v>
      </c>
      <c r="G63" s="32">
        <v>17.85</v>
      </c>
      <c r="H63" s="33">
        <v>10</v>
      </c>
      <c r="I63" s="27">
        <v>1</v>
      </c>
      <c r="J63" s="34">
        <v>19.2</v>
      </c>
      <c r="K63" s="35">
        <v>11</v>
      </c>
      <c r="L63" s="27">
        <v>0</v>
      </c>
      <c r="M63" s="28">
        <v>0</v>
      </c>
      <c r="N63" s="35">
        <v>1</v>
      </c>
      <c r="O63" s="27"/>
      <c r="P63" s="34">
        <f aca="true" t="shared" si="11" ref="P63:Q65">G63+J63+M63</f>
        <v>37.05</v>
      </c>
      <c r="Q63" s="35">
        <f t="shared" si="11"/>
        <v>22</v>
      </c>
      <c r="R63" s="36" t="s">
        <v>103</v>
      </c>
      <c r="S63" s="37" t="s">
        <v>104</v>
      </c>
      <c r="T63" s="37" t="s">
        <v>56</v>
      </c>
      <c r="U63" s="38" t="s">
        <v>105</v>
      </c>
      <c r="V63" s="39" t="s">
        <v>101</v>
      </c>
    </row>
    <row r="64" spans="1:22" ht="27">
      <c r="A64" s="27">
        <f>A63+1</f>
        <v>2</v>
      </c>
      <c r="B64" s="28">
        <f>Q64</f>
        <v>27</v>
      </c>
      <c r="C64" s="86"/>
      <c r="D64" s="86"/>
      <c r="E64" s="30" t="s">
        <v>138</v>
      </c>
      <c r="F64" s="31">
        <v>6</v>
      </c>
      <c r="G64" s="32">
        <v>17.25</v>
      </c>
      <c r="H64" s="33">
        <v>6</v>
      </c>
      <c r="I64" s="27">
        <v>2</v>
      </c>
      <c r="J64" s="34">
        <v>19.05</v>
      </c>
      <c r="K64" s="35">
        <v>10</v>
      </c>
      <c r="L64" s="27">
        <v>1</v>
      </c>
      <c r="M64" s="28">
        <v>18.9</v>
      </c>
      <c r="N64" s="35">
        <v>11</v>
      </c>
      <c r="O64" s="27"/>
      <c r="P64" s="34">
        <f>G64+J64+M64</f>
        <v>55.199999999999996</v>
      </c>
      <c r="Q64" s="35">
        <f>H64+K64+N64</f>
        <v>27</v>
      </c>
      <c r="R64" s="36" t="s">
        <v>103</v>
      </c>
      <c r="S64" s="37" t="s">
        <v>104</v>
      </c>
      <c r="T64" s="37" t="s">
        <v>56</v>
      </c>
      <c r="U64" s="38" t="s">
        <v>105</v>
      </c>
      <c r="V64" s="39" t="s">
        <v>101</v>
      </c>
    </row>
    <row r="65" spans="1:22" ht="69">
      <c r="A65" s="27">
        <f>A64+1</f>
        <v>3</v>
      </c>
      <c r="B65" s="28">
        <f>Q65</f>
        <v>21</v>
      </c>
      <c r="C65" s="86"/>
      <c r="D65" s="86"/>
      <c r="E65" s="30" t="s">
        <v>139</v>
      </c>
      <c r="F65" s="31">
        <v>8</v>
      </c>
      <c r="G65" s="32">
        <v>15.4</v>
      </c>
      <c r="H65" s="33">
        <v>4</v>
      </c>
      <c r="I65" s="27">
        <v>3</v>
      </c>
      <c r="J65" s="34">
        <v>18.05</v>
      </c>
      <c r="K65" s="35">
        <v>9</v>
      </c>
      <c r="L65" s="27">
        <v>4</v>
      </c>
      <c r="M65" s="28">
        <v>16.75</v>
      </c>
      <c r="N65" s="35">
        <v>8</v>
      </c>
      <c r="O65" s="27"/>
      <c r="P65" s="34">
        <f t="shared" si="11"/>
        <v>50.2</v>
      </c>
      <c r="Q65" s="35">
        <f t="shared" si="11"/>
        <v>21</v>
      </c>
      <c r="R65" s="36" t="s">
        <v>18</v>
      </c>
      <c r="S65" s="37" t="s">
        <v>62</v>
      </c>
      <c r="T65" s="37" t="s">
        <v>20</v>
      </c>
      <c r="U65" s="38" t="s">
        <v>21</v>
      </c>
      <c r="V65" s="39" t="s">
        <v>22</v>
      </c>
    </row>
    <row r="66" spans="1:22" ht="27">
      <c r="A66" s="27">
        <f>A65+1</f>
        <v>4</v>
      </c>
      <c r="B66" s="28">
        <f>Q66</f>
        <v>16</v>
      </c>
      <c r="C66" s="86"/>
      <c r="D66" s="86"/>
      <c r="E66" s="30" t="s">
        <v>140</v>
      </c>
      <c r="F66" s="31">
        <v>0</v>
      </c>
      <c r="G66" s="32">
        <v>0</v>
      </c>
      <c r="H66" s="33">
        <v>0</v>
      </c>
      <c r="I66" s="27">
        <v>5</v>
      </c>
      <c r="J66" s="34">
        <v>15.8</v>
      </c>
      <c r="K66" s="35">
        <v>7</v>
      </c>
      <c r="L66" s="27">
        <v>3</v>
      </c>
      <c r="M66" s="28">
        <v>17.3</v>
      </c>
      <c r="N66" s="35">
        <v>9</v>
      </c>
      <c r="O66" s="27"/>
      <c r="P66" s="34">
        <f>G66+J66+M66</f>
        <v>33.1</v>
      </c>
      <c r="Q66" s="35">
        <f>H66+K66+N66</f>
        <v>16</v>
      </c>
      <c r="R66" s="36" t="s">
        <v>54</v>
      </c>
      <c r="S66" s="37" t="s">
        <v>141</v>
      </c>
      <c r="T66" s="37" t="s">
        <v>72</v>
      </c>
      <c r="U66" s="38" t="s">
        <v>142</v>
      </c>
      <c r="V66" s="39" t="s">
        <v>22</v>
      </c>
    </row>
    <row r="67" spans="1:22" ht="27">
      <c r="A67" s="27">
        <f>A60+1</f>
        <v>3</v>
      </c>
      <c r="B67" s="28">
        <f>Q67</f>
        <v>22</v>
      </c>
      <c r="C67" s="86"/>
      <c r="D67" s="86"/>
      <c r="E67" s="30" t="s">
        <v>143</v>
      </c>
      <c r="F67" s="61">
        <v>1</v>
      </c>
      <c r="G67" s="32">
        <v>18.25</v>
      </c>
      <c r="H67" s="33">
        <v>11</v>
      </c>
      <c r="I67" s="27"/>
      <c r="J67" s="34"/>
      <c r="K67" s="35"/>
      <c r="L67" s="27">
        <v>1</v>
      </c>
      <c r="M67" s="28">
        <v>18.9</v>
      </c>
      <c r="N67" s="35">
        <v>11</v>
      </c>
      <c r="O67" s="27"/>
      <c r="P67" s="34">
        <f>G67+J67+M67</f>
        <v>37.15</v>
      </c>
      <c r="Q67" s="35">
        <f>H67+K67+N67</f>
        <v>22</v>
      </c>
      <c r="R67" s="36" t="s">
        <v>39</v>
      </c>
      <c r="S67" s="37" t="s">
        <v>40</v>
      </c>
      <c r="T67" s="37" t="s">
        <v>41</v>
      </c>
      <c r="U67" s="38" t="s">
        <v>42</v>
      </c>
      <c r="V67" s="39" t="s">
        <v>101</v>
      </c>
    </row>
    <row r="68" spans="1:22" ht="13.5">
      <c r="A68" s="58">
        <v>4</v>
      </c>
      <c r="B68" s="58"/>
      <c r="C68" s="58"/>
      <c r="D68" s="89"/>
      <c r="E68" s="59"/>
      <c r="F68" s="56"/>
      <c r="G68" s="57"/>
      <c r="H68" s="56"/>
      <c r="I68" s="58"/>
      <c r="J68" s="57"/>
      <c r="K68" s="58"/>
      <c r="L68" s="58"/>
      <c r="M68" s="58"/>
      <c r="N68" s="58"/>
      <c r="O68" s="58"/>
      <c r="P68" s="57"/>
      <c r="Q68" s="58"/>
      <c r="R68" s="59"/>
      <c r="S68" s="59"/>
      <c r="T68" s="59"/>
      <c r="U68" s="59"/>
      <c r="V68" s="59"/>
    </row>
    <row r="69" spans="1:19" ht="13.5">
      <c r="A69" s="1">
        <f>A6+A9+A14+A19+A24+A29+A34+A39+A44+A49+A53+A58+A62+A68</f>
        <v>53</v>
      </c>
      <c r="F69" s="90"/>
      <c r="G69" s="90"/>
      <c r="H69" s="90"/>
      <c r="I69" s="90"/>
      <c r="J69" s="90"/>
      <c r="K69" s="90"/>
      <c r="L69" s="90"/>
      <c r="M69" s="90"/>
      <c r="S69" s="92"/>
    </row>
    <row r="76" ht="13.5">
      <c r="D76" s="3"/>
    </row>
  </sheetData>
  <mergeCells count="32">
    <mergeCell ref="C54:C57"/>
    <mergeCell ref="D54:D57"/>
    <mergeCell ref="F69:M69"/>
    <mergeCell ref="C45:C48"/>
    <mergeCell ref="D45:D48"/>
    <mergeCell ref="C50:C52"/>
    <mergeCell ref="D50:D52"/>
    <mergeCell ref="C35:C38"/>
    <mergeCell ref="D35:D38"/>
    <mergeCell ref="C40:C43"/>
    <mergeCell ref="D40:D43"/>
    <mergeCell ref="C25:C28"/>
    <mergeCell ref="D25:D28"/>
    <mergeCell ref="C30:C33"/>
    <mergeCell ref="D30:D33"/>
    <mergeCell ref="C15:C18"/>
    <mergeCell ref="D15:D18"/>
    <mergeCell ref="C20:C23"/>
    <mergeCell ref="D20:D23"/>
    <mergeCell ref="C7:C8"/>
    <mergeCell ref="D7:D8"/>
    <mergeCell ref="C10:C13"/>
    <mergeCell ref="D10:D13"/>
    <mergeCell ref="F2:G2"/>
    <mergeCell ref="I2:K2"/>
    <mergeCell ref="L2:N2"/>
    <mergeCell ref="C4:C5"/>
    <mergeCell ref="D4:D5"/>
    <mergeCell ref="F1:H1"/>
    <mergeCell ref="I1:K1"/>
    <mergeCell ref="L1:N1"/>
    <mergeCell ref="O1:Q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60" zoomScaleNormal="50" workbookViewId="0" topLeftCell="A19">
      <selection activeCell="G13" sqref="G13"/>
    </sheetView>
  </sheetViews>
  <sheetFormatPr defaultColWidth="9.00390625" defaultRowHeight="12.75"/>
  <cols>
    <col min="3" max="3" width="25.625" style="0" customWidth="1"/>
    <col min="5" max="5" width="11.50390625" style="0" customWidth="1"/>
    <col min="8" max="8" width="12.375" style="0" customWidth="1"/>
    <col min="11" max="11" width="11.00390625" style="0" customWidth="1"/>
    <col min="13" max="13" width="12.50390625" style="0" customWidth="1"/>
    <col min="15" max="15" width="18.125" style="0" customWidth="1"/>
    <col min="17" max="17" width="19.875" style="0" customWidth="1"/>
  </cols>
  <sheetData>
    <row r="1" spans="1:17" ht="14.25" thickBot="1">
      <c r="A1" s="94"/>
      <c r="B1" s="94"/>
      <c r="C1" s="60"/>
      <c r="D1" s="60"/>
      <c r="E1" s="95"/>
      <c r="F1" s="96"/>
      <c r="G1" s="96"/>
      <c r="H1" s="97"/>
      <c r="I1" s="96"/>
      <c r="J1" s="96"/>
      <c r="K1" s="97"/>
      <c r="L1" s="96"/>
      <c r="M1" s="97"/>
      <c r="N1" s="96"/>
      <c r="O1" s="3"/>
      <c r="P1" s="60"/>
      <c r="Q1" s="94"/>
    </row>
    <row r="2" spans="1:17" ht="13.5">
      <c r="A2" s="98"/>
      <c r="B2" s="98"/>
      <c r="C2" s="99"/>
      <c r="D2" s="100" t="s">
        <v>144</v>
      </c>
      <c r="E2" s="101"/>
      <c r="F2" s="102"/>
      <c r="G2" s="103" t="s">
        <v>145</v>
      </c>
      <c r="H2" s="101"/>
      <c r="I2" s="102"/>
      <c r="J2" s="104" t="s">
        <v>146</v>
      </c>
      <c r="K2" s="105"/>
      <c r="L2" s="106"/>
      <c r="M2" s="107" t="s">
        <v>147</v>
      </c>
      <c r="N2" s="108"/>
      <c r="O2" s="109"/>
      <c r="P2" s="99"/>
      <c r="Q2" s="98"/>
    </row>
    <row r="3" spans="1:17" ht="60" thickBot="1">
      <c r="A3" s="110" t="s">
        <v>5</v>
      </c>
      <c r="B3" s="110"/>
      <c r="C3" s="111" t="s">
        <v>148</v>
      </c>
      <c r="D3" s="112" t="s">
        <v>149</v>
      </c>
      <c r="E3" s="113" t="s">
        <v>150</v>
      </c>
      <c r="F3" s="114" t="s">
        <v>151</v>
      </c>
      <c r="G3" s="112" t="s">
        <v>149</v>
      </c>
      <c r="H3" s="113" t="s">
        <v>150</v>
      </c>
      <c r="I3" s="114" t="s">
        <v>151</v>
      </c>
      <c r="J3" s="112" t="s">
        <v>149</v>
      </c>
      <c r="K3" s="113" t="s">
        <v>150</v>
      </c>
      <c r="L3" s="114" t="s">
        <v>151</v>
      </c>
      <c r="M3" s="113" t="s">
        <v>150</v>
      </c>
      <c r="N3" s="114" t="s">
        <v>151</v>
      </c>
      <c r="O3" s="115" t="s">
        <v>13</v>
      </c>
      <c r="P3" s="111" t="s">
        <v>14</v>
      </c>
      <c r="Q3" s="111" t="s">
        <v>15</v>
      </c>
    </row>
    <row r="4" spans="1:17" ht="69">
      <c r="A4" s="116">
        <v>1</v>
      </c>
      <c r="B4" s="117">
        <v>6</v>
      </c>
      <c r="C4" s="118" t="s">
        <v>152</v>
      </c>
      <c r="D4" s="119">
        <v>1</v>
      </c>
      <c r="E4" s="120">
        <v>17.05</v>
      </c>
      <c r="F4" s="121">
        <v>11</v>
      </c>
      <c r="G4" s="121">
        <v>2</v>
      </c>
      <c r="H4" s="122">
        <v>16.55</v>
      </c>
      <c r="I4" s="121">
        <v>10</v>
      </c>
      <c r="J4" s="121">
        <v>1</v>
      </c>
      <c r="K4" s="122">
        <v>17.3</v>
      </c>
      <c r="L4" s="121">
        <v>11</v>
      </c>
      <c r="M4" s="122">
        <f aca="true" t="shared" si="0" ref="M4:N18">E4+H4+K4</f>
        <v>50.900000000000006</v>
      </c>
      <c r="N4" s="123">
        <f t="shared" si="0"/>
        <v>32</v>
      </c>
      <c r="O4" s="80" t="s">
        <v>25</v>
      </c>
      <c r="P4" s="118" t="s">
        <v>26</v>
      </c>
      <c r="Q4" s="124" t="s">
        <v>27</v>
      </c>
    </row>
    <row r="5" spans="1:17" ht="124.5" thickBot="1">
      <c r="A5" s="125">
        <v>2</v>
      </c>
      <c r="B5" s="126"/>
      <c r="C5" s="127" t="s">
        <v>153</v>
      </c>
      <c r="D5" s="128"/>
      <c r="E5" s="129"/>
      <c r="F5" s="130"/>
      <c r="G5" s="130">
        <v>1</v>
      </c>
      <c r="H5" s="131">
        <v>17.65</v>
      </c>
      <c r="I5" s="130">
        <v>11</v>
      </c>
      <c r="J5" s="130">
        <v>2</v>
      </c>
      <c r="K5" s="131">
        <v>17.05</v>
      </c>
      <c r="L5" s="130">
        <v>10</v>
      </c>
      <c r="M5" s="131">
        <f t="shared" si="0"/>
        <v>34.7</v>
      </c>
      <c r="N5" s="132">
        <f t="shared" si="0"/>
        <v>21</v>
      </c>
      <c r="O5" s="37" t="s">
        <v>19</v>
      </c>
      <c r="P5" s="133" t="s">
        <v>20</v>
      </c>
      <c r="Q5" s="134" t="s">
        <v>21</v>
      </c>
    </row>
    <row r="6" spans="1:17" ht="69">
      <c r="A6" s="116">
        <v>1</v>
      </c>
      <c r="B6" s="117">
        <v>7</v>
      </c>
      <c r="C6" s="118" t="s">
        <v>154</v>
      </c>
      <c r="D6" s="119"/>
      <c r="E6" s="120"/>
      <c r="F6" s="121"/>
      <c r="G6" s="121">
        <v>1</v>
      </c>
      <c r="H6" s="122">
        <v>17.1</v>
      </c>
      <c r="I6" s="121">
        <v>11</v>
      </c>
      <c r="J6" s="121">
        <v>2</v>
      </c>
      <c r="K6" s="122">
        <v>17.45</v>
      </c>
      <c r="L6" s="121">
        <v>10</v>
      </c>
      <c r="M6" s="122">
        <f t="shared" si="0"/>
        <v>34.55</v>
      </c>
      <c r="N6" s="123">
        <f t="shared" si="0"/>
        <v>21</v>
      </c>
      <c r="O6" s="54" t="s">
        <v>155</v>
      </c>
      <c r="P6" s="133" t="s">
        <v>47</v>
      </c>
      <c r="Q6" s="134" t="s">
        <v>48</v>
      </c>
    </row>
    <row r="7" spans="1:17" ht="69">
      <c r="A7" s="135">
        <v>2</v>
      </c>
      <c r="B7" s="136"/>
      <c r="C7" s="133" t="s">
        <v>156</v>
      </c>
      <c r="D7" s="137"/>
      <c r="E7" s="138"/>
      <c r="F7" s="139"/>
      <c r="G7" s="139">
        <v>2</v>
      </c>
      <c r="H7" s="140">
        <v>16.4</v>
      </c>
      <c r="I7" s="139">
        <v>10</v>
      </c>
      <c r="J7" s="139">
        <v>1</v>
      </c>
      <c r="K7" s="140">
        <v>17.75</v>
      </c>
      <c r="L7" s="139">
        <v>11</v>
      </c>
      <c r="M7" s="140">
        <f t="shared" si="0"/>
        <v>34.15</v>
      </c>
      <c r="N7" s="141">
        <f t="shared" si="0"/>
        <v>21</v>
      </c>
      <c r="O7" s="37" t="s">
        <v>34</v>
      </c>
      <c r="P7" s="133" t="s">
        <v>35</v>
      </c>
      <c r="Q7" s="134" t="s">
        <v>157</v>
      </c>
    </row>
    <row r="8" spans="1:17" ht="55.5" thickBot="1">
      <c r="A8" s="125">
        <f>A11+1</f>
        <v>2</v>
      </c>
      <c r="B8" s="126"/>
      <c r="C8" s="127" t="s">
        <v>158</v>
      </c>
      <c r="D8" s="128">
        <v>1</v>
      </c>
      <c r="E8" s="129">
        <v>19.95</v>
      </c>
      <c r="F8" s="130">
        <v>11</v>
      </c>
      <c r="G8" s="130">
        <v>0</v>
      </c>
      <c r="H8" s="131">
        <v>0</v>
      </c>
      <c r="I8" s="130">
        <v>0</v>
      </c>
      <c r="J8" s="130">
        <v>0</v>
      </c>
      <c r="K8" s="131">
        <v>0</v>
      </c>
      <c r="L8" s="130">
        <v>1</v>
      </c>
      <c r="M8" s="131">
        <f t="shared" si="0"/>
        <v>19.95</v>
      </c>
      <c r="N8" s="132">
        <f t="shared" si="0"/>
        <v>12</v>
      </c>
      <c r="O8" s="142" t="s">
        <v>159</v>
      </c>
      <c r="P8" s="127" t="s">
        <v>41</v>
      </c>
      <c r="Q8" s="143" t="s">
        <v>42</v>
      </c>
    </row>
    <row r="9" spans="1:17" ht="69">
      <c r="A9" s="116">
        <v>1</v>
      </c>
      <c r="B9" s="144">
        <v>8</v>
      </c>
      <c r="C9" s="118" t="s">
        <v>160</v>
      </c>
      <c r="D9" s="119"/>
      <c r="E9" s="120"/>
      <c r="F9" s="121"/>
      <c r="G9" s="121">
        <v>2</v>
      </c>
      <c r="H9" s="122">
        <v>17.35</v>
      </c>
      <c r="I9" s="121">
        <v>10</v>
      </c>
      <c r="J9" s="121">
        <v>2</v>
      </c>
      <c r="K9" s="122">
        <v>16.65</v>
      </c>
      <c r="L9" s="121">
        <v>10</v>
      </c>
      <c r="M9" s="122">
        <f t="shared" si="0"/>
        <v>34</v>
      </c>
      <c r="N9" s="123">
        <f t="shared" si="0"/>
        <v>20</v>
      </c>
      <c r="O9" s="37" t="s">
        <v>25</v>
      </c>
      <c r="P9" s="133" t="s">
        <v>26</v>
      </c>
      <c r="Q9" s="134" t="s">
        <v>27</v>
      </c>
    </row>
    <row r="10" spans="1:17" ht="124.5" thickBot="1">
      <c r="A10" s="125">
        <v>3</v>
      </c>
      <c r="B10" s="145"/>
      <c r="C10" s="127" t="s">
        <v>161</v>
      </c>
      <c r="D10" s="128">
        <v>1</v>
      </c>
      <c r="E10" s="129">
        <v>20.05</v>
      </c>
      <c r="F10" s="130">
        <v>11</v>
      </c>
      <c r="G10" s="130">
        <v>1</v>
      </c>
      <c r="H10" s="131">
        <v>20.8</v>
      </c>
      <c r="I10" s="130">
        <v>11</v>
      </c>
      <c r="J10" s="130">
        <v>1</v>
      </c>
      <c r="K10" s="131">
        <v>20.6</v>
      </c>
      <c r="L10" s="130">
        <v>11</v>
      </c>
      <c r="M10" s="131">
        <f t="shared" si="0"/>
        <v>61.45</v>
      </c>
      <c r="N10" s="132">
        <f t="shared" si="0"/>
        <v>33</v>
      </c>
      <c r="O10" s="37" t="s">
        <v>19</v>
      </c>
      <c r="P10" s="127" t="s">
        <v>20</v>
      </c>
      <c r="Q10" s="134" t="s">
        <v>21</v>
      </c>
    </row>
    <row r="11" spans="1:17" ht="69">
      <c r="A11" s="116">
        <v>1</v>
      </c>
      <c r="B11" s="146">
        <v>9</v>
      </c>
      <c r="C11" s="118" t="s">
        <v>162</v>
      </c>
      <c r="D11" s="119">
        <v>1</v>
      </c>
      <c r="E11" s="120">
        <v>36.25</v>
      </c>
      <c r="F11" s="82">
        <v>11</v>
      </c>
      <c r="G11" s="82">
        <v>1</v>
      </c>
      <c r="H11" s="83">
        <v>29.75</v>
      </c>
      <c r="I11" s="82">
        <v>11</v>
      </c>
      <c r="J11" s="82">
        <v>1</v>
      </c>
      <c r="K11" s="83">
        <v>35.25</v>
      </c>
      <c r="L11" s="82">
        <v>11</v>
      </c>
      <c r="M11" s="122">
        <f t="shared" si="0"/>
        <v>101.25</v>
      </c>
      <c r="N11" s="123">
        <f t="shared" si="0"/>
        <v>33</v>
      </c>
      <c r="O11" s="80" t="s">
        <v>25</v>
      </c>
      <c r="P11" s="118" t="s">
        <v>26</v>
      </c>
      <c r="Q11" s="124" t="s">
        <v>27</v>
      </c>
    </row>
    <row r="12" spans="1:17" ht="69" thickBot="1">
      <c r="A12" s="135">
        <v>2</v>
      </c>
      <c r="B12" s="147"/>
      <c r="C12" s="133" t="s">
        <v>163</v>
      </c>
      <c r="D12" s="137">
        <v>2</v>
      </c>
      <c r="E12" s="138">
        <v>15.85</v>
      </c>
      <c r="F12" s="139">
        <v>10</v>
      </c>
      <c r="G12" s="139">
        <v>2</v>
      </c>
      <c r="H12" s="140">
        <v>16.6</v>
      </c>
      <c r="I12" s="139">
        <v>10</v>
      </c>
      <c r="J12" s="139">
        <v>3</v>
      </c>
      <c r="K12" s="140">
        <v>15.4</v>
      </c>
      <c r="L12" s="139">
        <v>9</v>
      </c>
      <c r="M12" s="140">
        <f>E12+H12+K12</f>
        <v>47.85</v>
      </c>
      <c r="N12" s="141">
        <f>F12+I12+L12</f>
        <v>29</v>
      </c>
      <c r="O12" s="37" t="s">
        <v>164</v>
      </c>
      <c r="P12" s="37" t="s">
        <v>115</v>
      </c>
      <c r="Q12" s="30" t="s">
        <v>165</v>
      </c>
    </row>
    <row r="13" spans="1:17" ht="123.75">
      <c r="A13" s="135">
        <v>2</v>
      </c>
      <c r="B13" s="148"/>
      <c r="C13" s="133" t="s">
        <v>166</v>
      </c>
      <c r="D13" s="137"/>
      <c r="E13" s="138"/>
      <c r="F13" s="28"/>
      <c r="G13" s="28">
        <v>1</v>
      </c>
      <c r="H13" s="34">
        <v>18.7</v>
      </c>
      <c r="I13" s="28">
        <v>11</v>
      </c>
      <c r="J13" s="28">
        <v>1</v>
      </c>
      <c r="K13" s="34">
        <v>18.25</v>
      </c>
      <c r="L13" s="28">
        <v>11</v>
      </c>
      <c r="M13" s="122">
        <f t="shared" si="0"/>
        <v>36.95</v>
      </c>
      <c r="N13" s="123">
        <f t="shared" si="0"/>
        <v>22</v>
      </c>
      <c r="O13" s="37" t="s">
        <v>19</v>
      </c>
      <c r="P13" s="133" t="s">
        <v>20</v>
      </c>
      <c r="Q13" s="134" t="s">
        <v>21</v>
      </c>
    </row>
    <row r="14" spans="1:17" ht="69" thickBot="1">
      <c r="A14" s="125">
        <f>A12+1</f>
        <v>3</v>
      </c>
      <c r="B14" s="149"/>
      <c r="C14" s="127" t="s">
        <v>167</v>
      </c>
      <c r="D14" s="130">
        <v>1</v>
      </c>
      <c r="E14" s="129">
        <v>16.55</v>
      </c>
      <c r="F14" s="130">
        <v>11</v>
      </c>
      <c r="G14" s="130">
        <v>2</v>
      </c>
      <c r="H14" s="131">
        <v>16.6</v>
      </c>
      <c r="I14" s="130">
        <v>10</v>
      </c>
      <c r="J14" s="130">
        <v>2</v>
      </c>
      <c r="K14" s="131">
        <v>16.05</v>
      </c>
      <c r="L14" s="130">
        <v>10</v>
      </c>
      <c r="M14" s="131">
        <f>E14+H14+K14</f>
        <v>49.2</v>
      </c>
      <c r="N14" s="132">
        <f>F14+I14+L14</f>
        <v>31</v>
      </c>
      <c r="O14" s="150" t="s">
        <v>168</v>
      </c>
      <c r="P14" s="151" t="s">
        <v>56</v>
      </c>
      <c r="Q14" s="152" t="s">
        <v>169</v>
      </c>
    </row>
    <row r="15" spans="1:17" ht="69" thickBot="1">
      <c r="A15" s="153">
        <v>1</v>
      </c>
      <c r="B15" s="154">
        <v>10</v>
      </c>
      <c r="C15" s="155" t="s">
        <v>170</v>
      </c>
      <c r="D15" s="155"/>
      <c r="E15" s="156"/>
      <c r="F15" s="157"/>
      <c r="G15" s="157">
        <v>1</v>
      </c>
      <c r="H15" s="158">
        <v>35.2</v>
      </c>
      <c r="I15" s="157">
        <v>10</v>
      </c>
      <c r="J15" s="157">
        <v>1</v>
      </c>
      <c r="K15" s="158">
        <v>33.35</v>
      </c>
      <c r="L15" s="157">
        <v>11</v>
      </c>
      <c r="M15" s="158">
        <f>H15+K15</f>
        <v>68.55000000000001</v>
      </c>
      <c r="N15" s="159">
        <v>11</v>
      </c>
      <c r="O15" s="160" t="s">
        <v>171</v>
      </c>
      <c r="P15" s="155" t="s">
        <v>47</v>
      </c>
      <c r="Q15" s="161" t="s">
        <v>172</v>
      </c>
    </row>
    <row r="16" spans="1:17" ht="123.75">
      <c r="A16" s="116">
        <f>A10+1</f>
        <v>4</v>
      </c>
      <c r="B16" s="117">
        <v>11</v>
      </c>
      <c r="C16" s="118" t="s">
        <v>173</v>
      </c>
      <c r="D16" s="119">
        <v>1</v>
      </c>
      <c r="E16" s="120">
        <v>20.25</v>
      </c>
      <c r="F16" s="121">
        <v>11</v>
      </c>
      <c r="G16" s="121">
        <v>1</v>
      </c>
      <c r="H16" s="122">
        <v>19.85</v>
      </c>
      <c r="I16" s="121">
        <v>11</v>
      </c>
      <c r="J16" s="121">
        <v>1</v>
      </c>
      <c r="K16" s="122">
        <v>19.2</v>
      </c>
      <c r="L16" s="121">
        <v>11</v>
      </c>
      <c r="M16" s="122">
        <f t="shared" si="0"/>
        <v>59.3</v>
      </c>
      <c r="N16" s="123">
        <f t="shared" si="0"/>
        <v>33</v>
      </c>
      <c r="O16" s="37" t="s">
        <v>19</v>
      </c>
      <c r="P16" s="133" t="s">
        <v>20</v>
      </c>
      <c r="Q16" s="134" t="s">
        <v>21</v>
      </c>
    </row>
    <row r="17" spans="1:17" ht="69">
      <c r="A17" s="162"/>
      <c r="B17" s="136"/>
      <c r="C17" s="163" t="s">
        <v>174</v>
      </c>
      <c r="D17" s="164">
        <v>0</v>
      </c>
      <c r="E17" s="165">
        <v>0</v>
      </c>
      <c r="F17" s="166">
        <v>0</v>
      </c>
      <c r="G17" s="166">
        <v>2</v>
      </c>
      <c r="H17" s="167">
        <v>19.6</v>
      </c>
      <c r="I17" s="166">
        <v>10</v>
      </c>
      <c r="J17" s="166">
        <v>2</v>
      </c>
      <c r="K17" s="167">
        <v>18.6</v>
      </c>
      <c r="L17" s="166">
        <v>10</v>
      </c>
      <c r="M17" s="167">
        <f>H17+K17</f>
        <v>38.2</v>
      </c>
      <c r="N17" s="168">
        <f>F17+I17+L17</f>
        <v>20</v>
      </c>
      <c r="O17" s="54" t="s">
        <v>155</v>
      </c>
      <c r="P17" s="133" t="s">
        <v>47</v>
      </c>
      <c r="Q17" s="134" t="s">
        <v>48</v>
      </c>
    </row>
    <row r="18" spans="1:17" ht="54.75">
      <c r="A18" s="135">
        <f>A19+1</f>
        <v>5</v>
      </c>
      <c r="B18" s="136"/>
      <c r="C18" s="133" t="s">
        <v>175</v>
      </c>
      <c r="D18" s="137">
        <v>2</v>
      </c>
      <c r="E18" s="138">
        <v>19.8</v>
      </c>
      <c r="F18" s="28">
        <v>10</v>
      </c>
      <c r="G18" s="28">
        <v>1</v>
      </c>
      <c r="H18" s="34">
        <v>41.4</v>
      </c>
      <c r="I18" s="28">
        <v>11</v>
      </c>
      <c r="J18" s="28"/>
      <c r="K18" s="34"/>
      <c r="L18" s="28"/>
      <c r="M18" s="140">
        <f t="shared" si="0"/>
        <v>61.2</v>
      </c>
      <c r="N18" s="141">
        <f t="shared" si="0"/>
        <v>21</v>
      </c>
      <c r="O18" s="54" t="s">
        <v>155</v>
      </c>
      <c r="P18" s="133" t="s">
        <v>47</v>
      </c>
      <c r="Q18" s="134" t="s">
        <v>48</v>
      </c>
    </row>
    <row r="19" spans="1:17" ht="55.5" thickBot="1">
      <c r="A19" s="125">
        <f>A14+1</f>
        <v>4</v>
      </c>
      <c r="B19" s="126"/>
      <c r="C19" s="127" t="s">
        <v>176</v>
      </c>
      <c r="D19" s="128">
        <v>1</v>
      </c>
      <c r="E19" s="129">
        <v>35.75</v>
      </c>
      <c r="F19" s="169">
        <v>11</v>
      </c>
      <c r="G19" s="169">
        <v>2</v>
      </c>
      <c r="H19" s="170">
        <v>37.55</v>
      </c>
      <c r="I19" s="169">
        <v>10</v>
      </c>
      <c r="J19" s="169"/>
      <c r="K19" s="170"/>
      <c r="L19" s="169"/>
      <c r="M19" s="131">
        <f>E19+H19+K19</f>
        <v>73.3</v>
      </c>
      <c r="N19" s="132">
        <f>F19+I19+L19</f>
        <v>21</v>
      </c>
      <c r="O19" s="142" t="s">
        <v>177</v>
      </c>
      <c r="P19" s="127" t="s">
        <v>47</v>
      </c>
      <c r="Q19" s="143" t="s">
        <v>157</v>
      </c>
    </row>
  </sheetData>
  <mergeCells count="7">
    <mergeCell ref="B4:B5"/>
    <mergeCell ref="B6:B8"/>
    <mergeCell ref="B16:B19"/>
    <mergeCell ref="D2:F2"/>
    <mergeCell ref="G2:I2"/>
    <mergeCell ref="J2:L2"/>
    <mergeCell ref="M2:N2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2012-05-20T15:11:26Z</cp:lastPrinted>
  <dcterms:created xsi:type="dcterms:W3CDTF">2012-05-20T15:09:19Z</dcterms:created>
  <dcterms:modified xsi:type="dcterms:W3CDTF">2012-05-20T15:11:59Z</dcterms:modified>
  <cp:category/>
  <cp:version/>
  <cp:contentType/>
  <cp:contentStatus/>
</cp:coreProperties>
</file>